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60" windowWidth="11340" windowHeight="8505" tabRatio="522" firstSheet="6" activeTab="9"/>
  </bookViews>
  <sheets>
    <sheet name="01(CH)-01KH" sheetId="3" r:id="rId1"/>
    <sheet name="02(CH)-02KH" sheetId="4" r:id="rId2"/>
    <sheet name="06(CH)-03KH (2)" sheetId="5" r:id="rId3"/>
    <sheet name="07(CH)-04KH" sheetId="6" r:id="rId4"/>
    <sheet name="08(CH)-05KH" sheetId="7" r:id="rId5"/>
    <sheet name="09(CH)-06KH" sheetId="8" r:id="rId6"/>
    <sheet name="11-CH" sheetId="13" r:id="rId7"/>
    <sheet name="B10-DM 2022" sheetId="1" r:id="rId8"/>
    <sheet name="13(CH)-08KH (3)" sheetId="9" r:id="rId9"/>
    <sheet name="PB01 CMĐ" sheetId="2" r:id="rId10"/>
    <sheet name="PB02 (SS voi QH30)" sheetId="12" r:id="rId11"/>
    <sheet name="PB03 HTHS" sheetId="11" r:id="rId12"/>
  </sheets>
  <definedNames>
    <definedName name="\T">#REF!</definedName>
    <definedName name="__CON1">#REF!</definedName>
    <definedName name="__CON2">#REF!</definedName>
    <definedName name="__NET2">#REF!</definedName>
    <definedName name="_05.6022">#REF!</definedName>
    <definedName name="_1">#N/A</definedName>
    <definedName name="_1000A01">#N/A</definedName>
    <definedName name="_10THAØNH_TIEÀN">#REF!</definedName>
    <definedName name="_11TRÒ_GIAÙ">#REF!</definedName>
    <definedName name="_12TRÒ_GIAÙ__VAT">#REF!</definedName>
    <definedName name="_1BA2500">#REF!</definedName>
    <definedName name="_1BA3250">#REF!</definedName>
    <definedName name="_1BA400P">#REF!</definedName>
    <definedName name="_1CAP001">#REF!</definedName>
    <definedName name="_1DAU002">#REF!</definedName>
    <definedName name="_1DDAY03">#REF!</definedName>
    <definedName name="_1DDTT01">#REF!</definedName>
    <definedName name="_1FCO101">#REF!</definedName>
    <definedName name="_1GIA101">#REF!</definedName>
    <definedName name="_1LA1001">#REF!</definedName>
    <definedName name="_1MCCBO2">#REF!</definedName>
    <definedName name="_1PKCAP1">#REF!</definedName>
    <definedName name="_1PKTT01">#REF!</definedName>
    <definedName name="_1TCD101">#REF!</definedName>
    <definedName name="_1TCD201">#REF!</definedName>
    <definedName name="_1TD2001">#REF!</definedName>
    <definedName name="_1TIHT01">#REF!</definedName>
    <definedName name="_1TRU121">#REF!</definedName>
    <definedName name="_2">#N/A</definedName>
    <definedName name="_2BLA100">#REF!</definedName>
    <definedName name="_2DAL201">#REF!</definedName>
    <definedName name="_3BLXMD">#REF!</definedName>
    <definedName name="_3MAÕ_HAØNG">#REF!</definedName>
    <definedName name="_3TU0609">#REF!</definedName>
    <definedName name="_4CNT240">#REF!</definedName>
    <definedName name="_4CTL240">#REF!</definedName>
    <definedName name="_4FCO100">#REF!</definedName>
    <definedName name="_4HDCTT4">#REF!</definedName>
    <definedName name="_4HNCTT4">#REF!</definedName>
    <definedName name="_4LBCO01">#REF!</definedName>
    <definedName name="_4MAÕ_SOÁ_THUEÁ">#REF!</definedName>
    <definedName name="_4OSLCTT">#REF!</definedName>
    <definedName name="_5ÑÔN_GIAÙ">#REF!</definedName>
    <definedName name="_6SOÁ_CTÖØ">#REF!</definedName>
    <definedName name="_7SOÁ_LÖÔÏNG">#REF!</definedName>
    <definedName name="_8TEÂN_HAØNG">#REF!</definedName>
    <definedName name="_9TEÂN_KHAÙCH_HAØ">#REF!</definedName>
    <definedName name="_atn1">#REF!</definedName>
    <definedName name="_atn10">#REF!</definedName>
    <definedName name="_atn2">#REF!</definedName>
    <definedName name="_atn3">#REF!</definedName>
    <definedName name="_atn4">#REF!</definedName>
    <definedName name="_atn5">#REF!</definedName>
    <definedName name="_atn6">#REF!</definedName>
    <definedName name="_atn7">#REF!</definedName>
    <definedName name="_atn8">#REF!</definedName>
    <definedName name="_atn9">#REF!</definedName>
    <definedName name="_boi1">#REF!</definedName>
    <definedName name="_boi2">#REF!</definedName>
    <definedName name="_cao1">#REF!</definedName>
    <definedName name="_cao2">#REF!</definedName>
    <definedName name="_cao3">#REF!</definedName>
    <definedName name="_cao4">#REF!</definedName>
    <definedName name="_cao5">#REF!</definedName>
    <definedName name="_cao6">#REF!</definedName>
    <definedName name="_CON1">#REF!</definedName>
    <definedName name="_CON2">#REF!</definedName>
    <definedName name="_cpd1">#REF!</definedName>
    <definedName name="_cpd2">#REF!</definedName>
    <definedName name="_dai1">#REF!</definedName>
    <definedName name="_dai2">#REF!</definedName>
    <definedName name="_dai3">#REF!</definedName>
    <definedName name="_dai4">#REF!</definedName>
    <definedName name="_dai5">#REF!</definedName>
    <definedName name="_dai6">#REF!</definedName>
    <definedName name="_dan1">#REF!</definedName>
    <definedName name="_dan2">#REF!</definedName>
    <definedName name="_ddn400">#REF!</definedName>
    <definedName name="_ddn600">#REF!</definedName>
    <definedName name="_deo1">#REF!</definedName>
    <definedName name="_deo10">#REF!</definedName>
    <definedName name="_deo2">#REF!</definedName>
    <definedName name="_deo3">#REF!</definedName>
    <definedName name="_deo4">#REF!</definedName>
    <definedName name="_deo5">#REF!</definedName>
    <definedName name="_deo6">#REF!</definedName>
    <definedName name="_deo7">#REF!</definedName>
    <definedName name="_deo8">#REF!</definedName>
    <definedName name="_deo9">#REF!</definedName>
    <definedName name="_E99999">#REF!</definedName>
    <definedName name="_Fill" localSheetId="6" hidden="1">#REF!</definedName>
    <definedName name="_Fill" localSheetId="7" hidden="1">#REF!</definedName>
    <definedName name="_Fill" localSheetId="9" hidden="1">#REF!</definedName>
    <definedName name="_Fill" localSheetId="10" hidden="1">#REF!</definedName>
    <definedName name="_Fill" localSheetId="11" hidden="1">#REF!</definedName>
    <definedName name="_Fill" hidden="1">#REF!</definedName>
    <definedName name="_xlnm._FilterDatabase" localSheetId="7" hidden="1">'B10-DM 2022'!$A$8:$T$166</definedName>
    <definedName name="_xlnm._FilterDatabase" localSheetId="9" hidden="1">'PB01 CMĐ'!$A$215:$J$658</definedName>
    <definedName name="_Key1" localSheetId="0" hidden="1">#REF!</definedName>
    <definedName name="_Key1" localSheetId="2" hidden="1">#REF!</definedName>
    <definedName name="_Key1" localSheetId="3" hidden="1">#REF!</definedName>
    <definedName name="_Key1" localSheetId="4" hidden="1">#REF!</definedName>
    <definedName name="_Key1" localSheetId="5" hidden="1">#REF!</definedName>
    <definedName name="_Key1" localSheetId="6" hidden="1">#REF!</definedName>
    <definedName name="_Key1" localSheetId="7" hidden="1">#REF!</definedName>
    <definedName name="_Key1" localSheetId="9" hidden="1">#REF!</definedName>
    <definedName name="_Key1" localSheetId="10" hidden="1">#REF!</definedName>
    <definedName name="_Key1" localSheetId="11" hidden="1">#REF!</definedName>
    <definedName name="_Key1" hidden="1">#REF!</definedName>
    <definedName name="_Key2" localSheetId="0" hidden="1">#REF!</definedName>
    <definedName name="_Key2" localSheetId="2" hidden="1">#REF!</definedName>
    <definedName name="_Key2" localSheetId="3" hidden="1">#REF!</definedName>
    <definedName name="_Key2" localSheetId="4" hidden="1">#REF!</definedName>
    <definedName name="_Key2" localSheetId="5" hidden="1">#REF!</definedName>
    <definedName name="_Key2" localSheetId="6" hidden="1">#REF!</definedName>
    <definedName name="_Key2" localSheetId="7" hidden="1">#REF!</definedName>
    <definedName name="_Key2" localSheetId="9" hidden="1">#REF!</definedName>
    <definedName name="_Key2" localSheetId="10" hidden="1">#REF!</definedName>
    <definedName name="_Key2" localSheetId="11" hidden="1">#REF!</definedName>
    <definedName name="_Key2" hidden="1">#REF!</definedName>
    <definedName name="_lap1">#REF!</definedName>
    <definedName name="_lap2">#REF!</definedName>
    <definedName name="_MAC12">#REF!</definedName>
    <definedName name="_MAC46">#REF!</definedName>
    <definedName name="_nc151">#REF!</definedName>
    <definedName name="_NCL100">#REF!</definedName>
    <definedName name="_NCL200">#REF!</definedName>
    <definedName name="_NCL250">#REF!</definedName>
    <definedName name="_NET2">#REF!</definedName>
    <definedName name="_nin190">#REF!</definedName>
    <definedName name="_Order1" hidden="1">255</definedName>
    <definedName name="_Order2" hidden="1">255</definedName>
    <definedName name="_phi10">#REF!</definedName>
    <definedName name="_phi12">#REF!</definedName>
    <definedName name="_phi14">#REF!</definedName>
    <definedName name="_phi16">#REF!</definedName>
    <definedName name="_phi18">#REF!</definedName>
    <definedName name="_phi20">#REF!</definedName>
    <definedName name="_phi22">#REF!</definedName>
    <definedName name="_phi25">#REF!</definedName>
    <definedName name="_phi28">#REF!</definedName>
    <definedName name="_phi6">#REF!</definedName>
    <definedName name="_phi8">#REF!</definedName>
    <definedName name="_sc1">#REF!</definedName>
    <definedName name="_SC2">#REF!</definedName>
    <definedName name="_sc3">#REF!</definedName>
    <definedName name="_slg1">#REF!</definedName>
    <definedName name="_slg2">#REF!</definedName>
    <definedName name="_slg3">#REF!</definedName>
    <definedName name="_slg4">#REF!</definedName>
    <definedName name="_slg5">#REF!</definedName>
    <definedName name="_slg6">#REF!</definedName>
    <definedName name="_SN3">#REF!</definedName>
    <definedName name="_Sort" localSheetId="0" hidden="1">#REF!</definedName>
    <definedName name="_Sort" localSheetId="2" hidden="1">#REF!</definedName>
    <definedName name="_Sort" localSheetId="3" hidden="1">#REF!</definedName>
    <definedName name="_Sort" localSheetId="4" hidden="1">#REF!</definedName>
    <definedName name="_Sort" localSheetId="5" hidden="1">#REF!</definedName>
    <definedName name="_Sort" localSheetId="6" hidden="1">#REF!</definedName>
    <definedName name="_Sort" localSheetId="7" hidden="1">#REF!</definedName>
    <definedName name="_Sort" localSheetId="9" hidden="1">#REF!</definedName>
    <definedName name="_Sort" localSheetId="10" hidden="1">#REF!</definedName>
    <definedName name="_Sort" localSheetId="11" hidden="1">#REF!</definedName>
    <definedName name="_Sort" hidden="1">#REF!</definedName>
    <definedName name="_TB1">#REF!</definedName>
    <definedName name="_tct5">#REF!</definedName>
    <definedName name="_tg427">#REF!</definedName>
    <definedName name="_TH20">#REF!</definedName>
    <definedName name="_TL1">#REF!</definedName>
    <definedName name="_TL2">#REF!</definedName>
    <definedName name="_TL3">#REF!</definedName>
    <definedName name="_TLA120">#REF!</definedName>
    <definedName name="_TLA35">#REF!</definedName>
    <definedName name="_TLA50">#REF!</definedName>
    <definedName name="_TLA70">#REF!</definedName>
    <definedName name="_TLA95">#REF!</definedName>
    <definedName name="_VL100">#REF!</definedName>
    <definedName name="_VL200">#REF!</definedName>
    <definedName name="_VL250">#REF!</definedName>
    <definedName name="A.">#REF!</definedName>
    <definedName name="a_">#REF!</definedName>
    <definedName name="A01_">#N/A</definedName>
    <definedName name="A01AC">#N/A</definedName>
    <definedName name="A01CAT">#N/A</definedName>
    <definedName name="A01CODE">#N/A</definedName>
    <definedName name="A01DATA">#N/A</definedName>
    <definedName name="A01MI">#N/A</definedName>
    <definedName name="A01TO">#N/A</definedName>
    <definedName name="A120_">#REF!</definedName>
    <definedName name="a277Print_Titles">#REF!</definedName>
    <definedName name="A35_">#REF!</definedName>
    <definedName name="A50_">#REF!</definedName>
    <definedName name="A70_">#REF!</definedName>
    <definedName name="A95_">#REF!</definedName>
    <definedName name="AA">#REF!</definedName>
    <definedName name="Ab">#REF!</definedName>
    <definedName name="AC120_">#REF!</definedName>
    <definedName name="AC35_">#REF!</definedName>
    <definedName name="AC50_">#REF!</definedName>
    <definedName name="AC70_">#REF!</definedName>
    <definedName name="AC95_">#REF!</definedName>
    <definedName name="ád" hidden="1">{"Offgrid",#N/A,FALSE,"OFFGRID";"Region",#N/A,FALSE,"REGION";"Offgrid -2",#N/A,FALSE,"OFFGRID";"WTP",#N/A,FALSE,"WTP";"WTP -2",#N/A,FALSE,"WTP";"Project",#N/A,FALSE,"PROJECT";"Summary -2",#N/A,FALSE,"SUMMARY"}</definedName>
    <definedName name="ADAY">#REF!</definedName>
    <definedName name="Address">#REF!</definedName>
    <definedName name="àdsầ" hidden="1">{#N/A,#N/A,FALSE,"Chi tiÆt"}</definedName>
    <definedName name="Ag_">#REF!</definedName>
    <definedName name="All_Item">#REF!</definedName>
    <definedName name="ALPIN">#N/A</definedName>
    <definedName name="ALPJYOU">#N/A</definedName>
    <definedName name="ALPTOI">#N/A</definedName>
    <definedName name="Angola_Against">#REF!,#REF!,#REF!</definedName>
    <definedName name="Angola_Played">#REF!,#REF!,#REF!</definedName>
    <definedName name="anpha">#REF!</definedName>
    <definedName name="anscount" hidden="1">4</definedName>
    <definedName name="Aq">#REF!</definedName>
    <definedName name="Argentina_Against">#REF!,#REF!,#REF!</definedName>
    <definedName name="Argentina_Played">#REF!,#REF!,#REF!</definedName>
    <definedName name="As_">#REF!</definedName>
    <definedName name="ATRAM">#REF!</definedName>
    <definedName name="Australia_Against">#REF!,#REF!,#REF!</definedName>
    <definedName name="Australia_Played">#REF!,#REF!,#REF!</definedName>
    <definedName name="b_240">#REF!</definedName>
    <definedName name="b_280">#REF!</definedName>
    <definedName name="b_320">#REF!</definedName>
    <definedName name="B_tinh">#REF!</definedName>
    <definedName name="ban">#REF!</definedName>
    <definedName name="Bang_cly">#REF!</definedName>
    <definedName name="Bang_CVC">#REF!</definedName>
    <definedName name="bang_gia">#REF!</definedName>
    <definedName name="Bang_travl">#REF!</definedName>
    <definedName name="bang1">#REF!</definedName>
    <definedName name="bang2">#REF!</definedName>
    <definedName name="bang3">#REF!</definedName>
    <definedName name="bang4">#REF!</definedName>
    <definedName name="bang5">#REF!</definedName>
    <definedName name="bang6">#REF!</definedName>
    <definedName name="bangchu">#REF!</definedName>
    <definedName name="bangtinh">#REF!</definedName>
    <definedName name="BarData">#REF!</definedName>
    <definedName name="BB">#REF!</definedName>
    <definedName name="BDAY">#REF!</definedName>
    <definedName name="bengam">#REF!</definedName>
    <definedName name="benuoc">#REF!</definedName>
    <definedName name="beta">#REF!</definedName>
    <definedName name="Bezugsfeld">#REF!</definedName>
    <definedName name="Bgiang" hidden="1">{"'Sheet1'!$L$16"}</definedName>
    <definedName name="blang">#REF!</definedName>
    <definedName name="blkh">#REF!</definedName>
    <definedName name="blkh1">#REF!</definedName>
    <definedName name="BLOCK1">#REF!</definedName>
    <definedName name="BLOCK2">#REF!</definedName>
    <definedName name="BLOCK3">#REF!</definedName>
    <definedName name="blong">#REF!</definedName>
    <definedName name="BOQ">#REF!</definedName>
    <definedName name="Brazil_Against">#REF!,#REF!,#REF!</definedName>
    <definedName name="Brazil_Played">#REF!,#REF!,#REF!</definedName>
    <definedName name="bson">#REF!</definedName>
    <definedName name="btham">#REF!</definedName>
    <definedName name="BTRAM">#REF!</definedName>
    <definedName name="BVCISUMMARY">#REF!</definedName>
    <definedName name="c_">#REF!</definedName>
    <definedName name="C2.7">#REF!</definedName>
    <definedName name="C3.0">#REF!</definedName>
    <definedName name="C3.5">#REF!</definedName>
    <definedName name="C3.7">#REF!</definedName>
    <definedName name="C4.0">#REF!</definedName>
    <definedName name="cao">#REF!</definedName>
    <definedName name="cap">#REF!</definedName>
    <definedName name="cap0.7">#REF!</definedName>
    <definedName name="Cat">#REF!</definedName>
    <definedName name="Category_All">#REF!</definedName>
    <definedName name="CATIN">#N/A</definedName>
    <definedName name="CATJYOU">#N/A</definedName>
    <definedName name="CATREC">#N/A</definedName>
    <definedName name="CATSYU">#N/A</definedName>
    <definedName name="Cb">#REF!</definedName>
    <definedName name="cc">#REF!</definedName>
    <definedName name="CCS">#REF!</definedName>
    <definedName name="cd">#REF!</definedName>
    <definedName name="CDAY">#REF!</definedName>
    <definedName name="CDD">#REF!</definedName>
    <definedName name="CDDD">#REF!</definedName>
    <definedName name="CDDD1P">#REF!</definedName>
    <definedName name="CDDD1PHA">#REF!</definedName>
    <definedName name="CDDD3PHA">#REF!</definedName>
    <definedName name="cdn">#REF!</definedName>
    <definedName name="Cdnum">#REF!</definedName>
    <definedName name="cfk">#REF!</definedName>
    <definedName name="chay1">#REF!</definedName>
    <definedName name="chay10">#REF!</definedName>
    <definedName name="chay2">#REF!</definedName>
    <definedName name="chay3">#REF!</definedName>
    <definedName name="chay4">#REF!</definedName>
    <definedName name="chay5">#REF!</definedName>
    <definedName name="chay6">#REF!</definedName>
    <definedName name="chay7">#REF!</definedName>
    <definedName name="chay8">#REF!</definedName>
    <definedName name="chay9">#REF!</definedName>
    <definedName name="Chi_tieát_phi">#REF!</definedName>
    <definedName name="City">#REF!</definedName>
    <definedName name="CK">#REF!</definedName>
    <definedName name="CL">#REF!</definedName>
    <definedName name="CLVC3">0.1</definedName>
    <definedName name="CLVC35">#REF!</definedName>
    <definedName name="CLVCTB">#REF!</definedName>
    <definedName name="Co">#REF!</definedName>
    <definedName name="coc">#REF!</definedName>
    <definedName name="cocbtct">#REF!</definedName>
    <definedName name="cocot">#REF!</definedName>
    <definedName name="cocott">#REF!</definedName>
    <definedName name="CODC">#REF!</definedName>
    <definedName name="Cöï_ly_vaän_chuyeãn">#REF!</definedName>
    <definedName name="CÖÏ_LY_VAÄN_CHUYEÅN">#REF!</definedName>
    <definedName name="COMMON">#REF!</definedName>
    <definedName name="comong">#REF!</definedName>
    <definedName name="Company">#REF!</definedName>
    <definedName name="CON_EQP_COS">#REF!</definedName>
    <definedName name="CON_EQP_COST">#REF!</definedName>
    <definedName name="Cong_HM_DTCT">#REF!</definedName>
    <definedName name="Cong_M_DTCT">#REF!</definedName>
    <definedName name="Cong_NC_DTCT">#REF!</definedName>
    <definedName name="Cong_VL_DTCT">#REF!</definedName>
    <definedName name="congbengam">#REF!</definedName>
    <definedName name="congbenuoc">#REF!</definedName>
    <definedName name="congcoc">#REF!</definedName>
    <definedName name="congcocot">#REF!</definedName>
    <definedName name="congcocott">#REF!</definedName>
    <definedName name="congcomong">#REF!</definedName>
    <definedName name="congcottron">#REF!</definedName>
    <definedName name="congcotvuong">#REF!</definedName>
    <definedName name="congdam">#REF!</definedName>
    <definedName name="congdan1">#REF!</definedName>
    <definedName name="congdan2">#REF!</definedName>
    <definedName name="congdandusan">#REF!</definedName>
    <definedName name="conglanhto">#REF!</definedName>
    <definedName name="congmong">#REF!</definedName>
    <definedName name="congmongbang">#REF!</definedName>
    <definedName name="congmongdon">#REF!</definedName>
    <definedName name="congpanen">#REF!</definedName>
    <definedName name="congsan">#REF!</definedName>
    <definedName name="congthang">#REF!</definedName>
    <definedName name="CONST_EQ">#REF!</definedName>
    <definedName name="Costa_Against">#REF!,#REF!,#REF!</definedName>
    <definedName name="Costa_Played">#REF!,#REF!,#REF!</definedName>
    <definedName name="cottron">#REF!</definedName>
    <definedName name="cotvuong">#REF!</definedName>
    <definedName name="Coù__4">#REF!</definedName>
    <definedName name="Country">#REF!</definedName>
    <definedName name="COVER">#REF!</definedName>
    <definedName name="cpdd1">#REF!</definedName>
    <definedName name="CPKDP">#REF!</definedName>
    <definedName name="CPKTW">#REF!</definedName>
    <definedName name="cptkdp">#REF!</definedName>
    <definedName name="CPVC100">#REF!</definedName>
    <definedName name="CPVC35">#REF!</definedName>
    <definedName name="CPVCDN">#REF!</definedName>
    <definedName name="CRD">#REF!</definedName>
    <definedName name="CRITINST">#REF!</definedName>
    <definedName name="CRITPURC">#REF!</definedName>
    <definedName name="Croatia_Against">#REF!,#REF!,#REF!</definedName>
    <definedName name="Croatia_Played">#REF!,#REF!,#REF!</definedName>
    <definedName name="CRS">#REF!</definedName>
    <definedName name="CS">#REF!</definedName>
    <definedName name="CS_10">#REF!</definedName>
    <definedName name="CS_100">#REF!</definedName>
    <definedName name="CS_10S">#REF!</definedName>
    <definedName name="CS_120">#REF!</definedName>
    <definedName name="CS_140">#REF!</definedName>
    <definedName name="CS_160">#REF!</definedName>
    <definedName name="CS_20">#REF!</definedName>
    <definedName name="CS_30">#REF!</definedName>
    <definedName name="CS_40">#REF!</definedName>
    <definedName name="CS_40S">#REF!</definedName>
    <definedName name="CS_5S">#REF!</definedName>
    <definedName name="CS_60">#REF!</definedName>
    <definedName name="CS_80">#REF!</definedName>
    <definedName name="CS_80S">#REF!</definedName>
    <definedName name="CS_STD">#REF!</definedName>
    <definedName name="CS_XS">#REF!</definedName>
    <definedName name="CS_XXS">#REF!</definedName>
    <definedName name="csd3p">#REF!</definedName>
    <definedName name="csddg1p">#REF!</definedName>
    <definedName name="csddt1p">#REF!</definedName>
    <definedName name="csht3p">#REF!</definedName>
    <definedName name="ctdn9697">#REF!</definedName>
    <definedName name="ctiep">#REF!</definedName>
    <definedName name="ctmai">#REF!</definedName>
    <definedName name="ctong">#REF!</definedName>
    <definedName name="CTRAM">#REF!</definedName>
    <definedName name="ctre">#REF!</definedName>
    <definedName name="cu">#REF!</definedName>
    <definedName name="CU_LY">#REF!</definedName>
    <definedName name="cui">#REF!</definedName>
    <definedName name="cuoc_vc">#REF!</definedName>
    <definedName name="CURRENCY">#REF!</definedName>
    <definedName name="CX">#REF!</definedName>
    <definedName name="Czech_Against">#REF!,#REF!,#REF!</definedName>
    <definedName name="Czech_Played">#REF!,#REF!,#REF!</definedName>
    <definedName name="d">#REF!</definedName>
    <definedName name="d_">#REF!</definedName>
    <definedName name="D_7101A_B">#REF!</definedName>
    <definedName name="d1_">#REF!</definedName>
    <definedName name="d2_">#REF!</definedName>
    <definedName name="d3_">#REF!</definedName>
    <definedName name="dam">#REF!</definedName>
    <definedName name="danducsan">#REF!</definedName>
    <definedName name="Data">#REF!</definedName>
    <definedName name="DATA_DATA2_List">#REF!</definedName>
    <definedName name="Data11">#REF!</definedName>
    <definedName name="data2">#REF!</definedName>
    <definedName name="Data41">#REF!</definedName>
    <definedName name="_xlnm.Database">#REF!</definedName>
    <definedName name="datak">#REF!</definedName>
    <definedName name="datal">#REF!</definedName>
    <definedName name="DATATKDT">#REF!</definedName>
    <definedName name="dche">#REF!</definedName>
    <definedName name="DD">#REF!</definedName>
    <definedName name="dd4x6">#REF!</definedName>
    <definedName name="DDAY">#REF!</definedName>
    <definedName name="dden">#REF!</definedName>
    <definedName name="ddia">#REF!</definedName>
    <definedName name="den_bu">#REF!</definedName>
    <definedName name="Det32x3">#REF!</definedName>
    <definedName name="Det35x3">#REF!</definedName>
    <definedName name="Det40x4">#REF!</definedName>
    <definedName name="Det50x5">#REF!</definedName>
    <definedName name="Det63x6">#REF!</definedName>
    <definedName name="Det75x6">#REF!</definedName>
    <definedName name="dg" localSheetId="2" hidden="1">{"'Sheet1'!$L$16"}</definedName>
    <definedName name="dg" localSheetId="6" hidden="1">{"'Sheet1'!$L$16"}</definedName>
    <definedName name="dg" localSheetId="8" hidden="1">{"'Sheet1'!$L$16"}</definedName>
    <definedName name="dg" localSheetId="7" hidden="1">{"'Sheet1'!$L$16"}</definedName>
    <definedName name="dg" localSheetId="10" hidden="1">{"'Sheet1'!$L$16"}</definedName>
    <definedName name="dg" localSheetId="11" hidden="1">{"'Sheet1'!$L$16"}</definedName>
    <definedName name="dg" hidden="1">{"'Sheet1'!$L$16"}</definedName>
    <definedName name="DGCTI592">#REF!</definedName>
    <definedName name="DGNC">#REF!</definedName>
    <definedName name="DGTV">#REF!</definedName>
    <definedName name="dgvl">#REF!</definedName>
    <definedName name="DGVT">#REF!</definedName>
    <definedName name="dh">#REF!</definedName>
    <definedName name="DH_TD" localSheetId="2" hidden="1">{"'Sheet1'!$L$16"}</definedName>
    <definedName name="DH_TD" localSheetId="6" hidden="1">{"'Sheet1'!$L$16"}</definedName>
    <definedName name="DH_TD" localSheetId="8" hidden="1">{"'Sheet1'!$L$16"}</definedName>
    <definedName name="DH_TD" localSheetId="7" hidden="1">{"'Sheet1'!$L$16"}</definedName>
    <definedName name="DH_TD" localSheetId="10" hidden="1">{"'Sheet1'!$L$16"}</definedName>
    <definedName name="DH_TD" localSheetId="11" hidden="1">{"'Sheet1'!$L$16"}</definedName>
    <definedName name="DH_TD" hidden="1">{"'Sheet1'!$L$16"}</definedName>
    <definedName name="dien">#REF!</definedName>
    <definedName name="dientichck">#REF!</definedName>
    <definedName name="DKTHUE01">#REF!</definedName>
    <definedName name="DKTHUE01B">#REF!</definedName>
    <definedName name="DKTHUE02">#REF!</definedName>
    <definedName name="DKTHUE03">#REF!</definedName>
    <definedName name="DKTHUE04">#REF!</definedName>
    <definedName name="DKTHUE05">#REF!</definedName>
    <definedName name="DKTHUE06">#REF!</definedName>
    <definedName name="DKTHUE07">#REF!</definedName>
    <definedName name="DKTHUE08">#REF!</definedName>
    <definedName name="DKTHUE091">#REF!</definedName>
    <definedName name="DKTHUE092">#REF!</definedName>
    <definedName name="DKTHUE093">#REF!</definedName>
    <definedName name="DKTHUE10">#REF!</definedName>
    <definedName name="DKTHUE11">#REF!</definedName>
    <definedName name="DKTHUE12">#REF!</definedName>
    <definedName name="DKTHUE13">#REF!</definedName>
    <definedName name="DKTHUE14">#REF!</definedName>
    <definedName name="DLCC">#REF!</definedName>
    <definedName name="dmat">#REF!</definedName>
    <definedName name="dmdv">#REF!</definedName>
    <definedName name="DMHH">#REF!</definedName>
    <definedName name="dmoi">#REF!</definedName>
    <definedName name="DÑt45x4">#REF!</definedName>
    <definedName name="doan1">#REF!</definedName>
    <definedName name="doan2">#REF!</definedName>
    <definedName name="doan3">#REF!</definedName>
    <definedName name="doan4">#REF!</definedName>
    <definedName name="doan5">#REF!</definedName>
    <definedName name="doan6">#REF!</definedName>
    <definedName name="dobt">#REF!</definedName>
    <definedName name="Doc">#REF!</definedName>
    <definedName name="Document_array">{"Thuxm2.xls","Sheet1"}</definedName>
    <definedName name="Doku">#REF!</definedName>
    <definedName name="Drawpoints">1</definedName>
    <definedName name="ds">#REF!</definedName>
    <definedName name="DS1p1vc">#REF!</definedName>
    <definedName name="ds1pnc">#REF!</definedName>
    <definedName name="ds1pvl">#REF!</definedName>
    <definedName name="ds3pctnc">#REF!</definedName>
    <definedName name="ds3pctvc">#REF!</definedName>
    <definedName name="ds3pctvl">#REF!</definedName>
    <definedName name="DSPK1p1nc">#REF!</definedName>
    <definedName name="DSPK1p1vl">#REF!</definedName>
    <definedName name="DSPK1pnc">#REF!</definedName>
    <definedName name="DSPK1pvl">#REF!</definedName>
    <definedName name="DSTD_Clear">[0]!DSTD_Clear</definedName>
    <definedName name="DSUMDATA">#REF!</definedName>
    <definedName name="DTBH">#REF!</definedName>
    <definedName name="dtich1">#REF!</definedName>
    <definedName name="dtich2">#REF!</definedName>
    <definedName name="dtich3">#REF!</definedName>
    <definedName name="dtich4">#REF!</definedName>
    <definedName name="dtich5">#REF!</definedName>
    <definedName name="dtich6">#REF!</definedName>
    <definedName name="DU_NKC">#REF!</definedName>
    <definedName name="DUDAUCO">#REF!</definedName>
    <definedName name="DUDAUNO">#REF!</definedName>
    <definedName name="dưe" hidden="1">{"Offgrid",#N/A,FALSE,"OFFGRID";"Region",#N/A,FALSE,"REGION";"Offgrid -2",#N/A,FALSE,"OFFGRID";"WTP",#N/A,FALSE,"WTP";"WTP -2",#N/A,FALSE,"WTP";"Project",#N/A,FALSE,"PROJECT";"Summary -2",#N/A,FALSE,"SUMMARY"}</definedName>
    <definedName name="DVI_A12">#REF!</definedName>
    <definedName name="Ec">#REF!</definedName>
    <definedName name="Ecuador_Against">#REF!,#REF!,#REF!</definedName>
    <definedName name="Ecuador_Played">#REF!,#REF!,#REF!</definedName>
    <definedName name="Email">#REF!</definedName>
    <definedName name="EmployeeName">#REF!</definedName>
    <definedName name="End_1">#REF!</definedName>
    <definedName name="End_10">#REF!</definedName>
    <definedName name="End_11">#REF!</definedName>
    <definedName name="End_12">#REF!</definedName>
    <definedName name="End_13">#REF!</definedName>
    <definedName name="End_2">#REF!</definedName>
    <definedName name="End_3">#REF!</definedName>
    <definedName name="End_4">#REF!</definedName>
    <definedName name="End_5">#REF!</definedName>
    <definedName name="End_6">#REF!</definedName>
    <definedName name="End_7">#REF!</definedName>
    <definedName name="End_8">#REF!</definedName>
    <definedName name="End_9">#REF!</definedName>
    <definedName name="England_Against">#REF!,#REF!,#REF!</definedName>
    <definedName name="England_Played">#REF!,#REF!,#REF!</definedName>
    <definedName name="ewqrư" hidden="1">{"'Sheet1'!$L$16"}</definedName>
    <definedName name="FACTOR">#REF!</definedName>
    <definedName name="fad" hidden="1">{"'Sheet1'!$L$16"}</definedName>
    <definedName name="fád" hidden="1">{"'Sheet1'!$L$16"}</definedName>
    <definedName name="Fax">#REF!</definedName>
    <definedName name="fc">#REF!</definedName>
    <definedName name="fc_">#REF!</definedName>
    <definedName name="fdá" hidden="1">{"'Sheet1'!$L$16"}</definedName>
    <definedName name="fdáa" hidden="1">{"Offgrid",#N/A,FALSE,"OFFGRID";"Region",#N/A,FALSE,"REGION";"Offgrid -2",#N/A,FALSE,"OFFGRID";"WTP",#N/A,FALSE,"WTP";"WTP -2",#N/A,FALSE,"WTP";"Project",#N/A,FALSE,"PROJECT";"Summary -2",#N/A,FALSE,"SUMMARY"}</definedName>
    <definedName name="fff" hidden="1">{"'Sheet1'!$L$16"}</definedName>
    <definedName name="France_Against">#REF!,#REF!,#REF!</definedName>
    <definedName name="France_Played">#REF!,#REF!,#REF!</definedName>
    <definedName name="FS">#REF!</definedName>
    <definedName name="fy">#REF!</definedName>
    <definedName name="Fy_">#REF!</definedName>
    <definedName name="g" hidden="1">{"'Sheet1'!$L$16"}</definedName>
    <definedName name="g_">#REF!</definedName>
    <definedName name="gas">#REF!</definedName>
    <definedName name="gchi">#REF!</definedName>
    <definedName name="gd">#REF!</definedName>
    <definedName name="geff">#REF!</definedName>
    <definedName name="Germany_Against">#REF!,#REF!,#REF!</definedName>
    <definedName name="Germany_Played">#REF!,#REF!,#REF!</definedName>
    <definedName name="Ghana_Against">#REF!,#REF!,#REF!</definedName>
    <definedName name="Ghana_Played">#REF!,#REF!,#REF!</definedName>
    <definedName name="ghjgh" hidden="1">{#N/A,#N/A,FALSE,"Chi tiÆt"}</definedName>
    <definedName name="ghjghj" hidden="1">{"Offgrid",#N/A,FALSE,"OFFGRID";"Region",#N/A,FALSE,"REGION";"Offgrid -2",#N/A,FALSE,"OFFGRID";"WTP",#N/A,FALSE,"WTP";"WTP -2",#N/A,FALSE,"WTP";"Project",#N/A,FALSE,"PROJECT";"Summary -2",#N/A,FALSE,"SUMMARY"}</definedName>
    <definedName name="Gia_CT">#REF!</definedName>
    <definedName name="gia_tien">#REF!</definedName>
    <definedName name="gia_tien_BTN">#REF!</definedName>
    <definedName name="Gia_VT">#REF!</definedName>
    <definedName name="GIAVLIEUTN">#REF!</definedName>
    <definedName name="gjghj" hidden="1">{"Offgrid",#N/A,FALSE,"OFFGRID";"Region",#N/A,FALSE,"REGION";"Offgrid -2",#N/A,FALSE,"OFFGRID";"WTP",#N/A,FALSE,"WTP";"WTP -2",#N/A,FALSE,"WTP";"Project",#N/A,FALSE,"PROJECT";"Summary -2",#N/A,FALSE,"SUMMARY"}</definedName>
    <definedName name="gl3p">#REF!</definedName>
    <definedName name="gld">#REF!</definedName>
    <definedName name="Goc32x3">#REF!</definedName>
    <definedName name="Goc35x3">#REF!</definedName>
    <definedName name="Goc40x4">#REF!</definedName>
    <definedName name="Goc45x4">#REF!</definedName>
    <definedName name="Goc50x5">#REF!</definedName>
    <definedName name="Goc63x6">#REF!</definedName>
    <definedName name="Goc75x6">#REF!</definedName>
    <definedName name="Groupstage_Losers">#REF!</definedName>
    <definedName name="Groupstage_Winners">#REF!</definedName>
    <definedName name="Gtb">#REF!</definedName>
    <definedName name="gtc">#REF!</definedName>
    <definedName name="GTXL">#REF!</definedName>
    <definedName name="Gxl">#REF!</definedName>
    <definedName name="gxm">#REF!</definedName>
    <definedName name="h" localSheetId="2" hidden="1">{"'Sheet1'!$L$16"}</definedName>
    <definedName name="h" localSheetId="6" hidden="1">{"'Sheet1'!$L$16"}</definedName>
    <definedName name="h" localSheetId="8" hidden="1">{"'Sheet1'!$L$16"}</definedName>
    <definedName name="h" localSheetId="7" hidden="1">{"'Sheet1'!$L$16"}</definedName>
    <definedName name="h" localSheetId="10" hidden="1">{"'Sheet1'!$L$16"}</definedName>
    <definedName name="h" localSheetId="11" hidden="1">{"'Sheet1'!$L$16"}</definedName>
    <definedName name="h" hidden="1">{"'Sheet1'!$L$16"}</definedName>
    <definedName name="H_THUCHTHH">#REF!</definedName>
    <definedName name="H_THUCTT">#REF!</definedName>
    <definedName name="hc">#REF!</definedName>
    <definedName name="HCM">#REF!</definedName>
    <definedName name="Heä_soá_laép_xaø_H">1.7</definedName>
    <definedName name="heä_soá_sình_laày">#REF!</definedName>
    <definedName name="HHTT">#REF!</definedName>
    <definedName name="hien">#REF!</definedName>
    <definedName name="hiep" hidden="1">{"'Sheet1'!$L$16"}</definedName>
    <definedName name="Hinh_thuc">#REF!</definedName>
    <definedName name="HM">#REF!</definedName>
    <definedName name="HOME_MANP">#REF!</definedName>
    <definedName name="HOMEOFFICE_COST">#REF!</definedName>
    <definedName name="hoten">#REF!</definedName>
    <definedName name="Hoü_vaì_tãn">#REF!</definedName>
    <definedName name="HS">#REF!</definedName>
    <definedName name="HS_BLUONG">#REF!</definedName>
    <definedName name="Hsc">#REF!</definedName>
    <definedName name="HSCT3">0.1</definedName>
    <definedName name="hsdc1">#REF!</definedName>
    <definedName name="HSDN">2.5</definedName>
    <definedName name="HSHH">#REF!</definedName>
    <definedName name="HSHHUT">#REF!</definedName>
    <definedName name="HSKK35">#REF!</definedName>
    <definedName name="HSLX">#REF!</definedName>
    <definedName name="HSLXH">1.7</definedName>
    <definedName name="HSLXP">#REF!</definedName>
    <definedName name="HSVC1">#REF!</definedName>
    <definedName name="HSVC2">#REF!</definedName>
    <definedName name="HSVC3">#REF!</definedName>
    <definedName name="Ht">#REF!</definedName>
    <definedName name="HTHH">#REF!</definedName>
    <definedName name="HTML_CodePage" hidden="1">950</definedName>
    <definedName name="HTML_Control" localSheetId="2" hidden="1">{"'Sheet1'!$L$16"}</definedName>
    <definedName name="HTML_Control" localSheetId="6" hidden="1">{"'Sheet1'!$L$16"}</definedName>
    <definedName name="HTML_Control" localSheetId="8" hidden="1">{"'Sheet1'!$L$16"}</definedName>
    <definedName name="HTML_Control" localSheetId="7" hidden="1">{"'Sheet1'!$L$16"}</definedName>
    <definedName name="HTML_Control" localSheetId="10" hidden="1">{"'Sheet1'!$L$16"}</definedName>
    <definedName name="HTML_Control" localSheetId="11" hidden="1">{"'Sheet1'!$L$16"}</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TNC">#REF!</definedName>
    <definedName name="HTVL">#REF!</definedName>
    <definedName name="huy" localSheetId="2" hidden="1">{"'Sheet1'!$L$16"}</definedName>
    <definedName name="huy" localSheetId="6" hidden="1">{"'Sheet1'!$L$16"}</definedName>
    <definedName name="huy" localSheetId="8" hidden="1">{"'Sheet1'!$L$16"}</definedName>
    <definedName name="huy" localSheetId="7" hidden="1">{"'Sheet1'!$L$16"}</definedName>
    <definedName name="huy" localSheetId="10" hidden="1">{"'Sheet1'!$L$16"}</definedName>
    <definedName name="huy" localSheetId="11" hidden="1">{"'Sheet1'!$L$16"}</definedName>
    <definedName name="huy" hidden="1">{"'Sheet1'!$L$16"}</definedName>
    <definedName name="I">#REF!</definedName>
    <definedName name="IDLAB_COST">#REF!</definedName>
    <definedName name="IND_LAB">#REF!</definedName>
    <definedName name="INDMANP">#REF!</definedName>
    <definedName name="Ip">#REF!</definedName>
    <definedName name="Iran_Against">#REF!,#REF!,#REF!</definedName>
    <definedName name="Iran_Played">#REF!,#REF!,#REF!</definedName>
    <definedName name="IST">#REF!</definedName>
    <definedName name="Italy_Against">#REF!,#REF!,#REF!</definedName>
    <definedName name="Italy_Played">#REF!,#REF!,#REF!</definedName>
    <definedName name="Ivory_Against">#REF!,#REF!,#REF!</definedName>
    <definedName name="Ivory_Played">#REF!,#REF!,#REF!</definedName>
    <definedName name="j">#REF!</definedName>
    <definedName name="j356C8">#REF!</definedName>
    <definedName name="Japan_Against">#REF!,#REF!,#REF!</definedName>
    <definedName name="Japan_Played">#REF!,#REF!,#REF!</definedName>
    <definedName name="k">#REF!</definedName>
    <definedName name="k2b">#REF!</definedName>
    <definedName name="KA">#REF!</definedName>
    <definedName name="KAE">#REF!</definedName>
    <definedName name="KAS">#REF!</definedName>
    <definedName name="kcong">#REF!</definedName>
    <definedName name="kdien">#REF!</definedName>
    <definedName name="Kehoach" localSheetId="2" hidden="1">{"'Sheet1'!$L$16"}</definedName>
    <definedName name="Kehoach" localSheetId="6" hidden="1">{"'Sheet1'!$L$16"}</definedName>
    <definedName name="Kehoach" localSheetId="8" hidden="1">{"'Sheet1'!$L$16"}</definedName>
    <definedName name="Kehoach" localSheetId="7" hidden="1">{"'Sheet1'!$L$16"}</definedName>
    <definedName name="Kehoach" localSheetId="10" hidden="1">{"'Sheet1'!$L$16"}</definedName>
    <definedName name="Kehoach" localSheetId="11" hidden="1">{"'Sheet1'!$L$16"}</definedName>
    <definedName name="Kehoach" hidden="1">{"'Sheet1'!$L$16"}</definedName>
    <definedName name="kh">#REF!</definedName>
    <definedName name="KH_Chang">#REF!</definedName>
    <definedName name="kho">"kh¶o"</definedName>
    <definedName name="KhuyenmaiUPS">"AutoShape 264"</definedName>
    <definedName name="kiem">#REF!</definedName>
    <definedName name="Kiem_tra_trung_ten">#REF!</definedName>
    <definedName name="KLTHDN">#REF!</definedName>
    <definedName name="KLVANKHUON">#REF!</definedName>
    <definedName name="Korea_Against">#REF!,#REF!,#REF!</definedName>
    <definedName name="Korea_Played">#REF!,#REF!,#REF!</definedName>
    <definedName name="KP">#REF!</definedName>
    <definedName name="kp1ph">#REF!</definedName>
    <definedName name="Ks">#REF!</definedName>
    <definedName name="KSTK">#REF!</definedName>
    <definedName name="KVC">#REF!</definedName>
    <definedName name="L_mong">#REF!</definedName>
    <definedName name="lanhto">#REF!</definedName>
    <definedName name="limcount" hidden="1">4</definedName>
    <definedName name="list">#REF!</definedName>
    <definedName name="LK_hathe">#REF!</definedName>
    <definedName name="Lmk">#REF!</definedName>
    <definedName name="Loai_TD">#REF!</definedName>
    <definedName name="LRDaysTaken">#REF!</definedName>
    <definedName name="LREmployeeName">#REF!</definedName>
    <definedName name="LRNoOfDays">#REF!</definedName>
    <definedName name="ltre">#REF!</definedName>
    <definedName name="lVC">#REF!</definedName>
    <definedName name="m">#REF!</definedName>
    <definedName name="M12aavl">#REF!</definedName>
    <definedName name="M12ba3p">#REF!</definedName>
    <definedName name="M12bb1p">#REF!</definedName>
    <definedName name="M14bb1p">#REF!</definedName>
    <definedName name="M8a">#REF!</definedName>
    <definedName name="M8aa">#REF!</definedName>
    <definedName name="m8aanc">#REF!</definedName>
    <definedName name="m8aavl">#REF!</definedName>
    <definedName name="Ma3pnc">#REF!</definedName>
    <definedName name="Ma3pvl">#REF!</definedName>
    <definedName name="Maa3pnc">#REF!</definedName>
    <definedName name="Maa3pvl">#REF!</definedName>
    <definedName name="Macro2">#REF!</definedName>
    <definedName name="MAJ_CON_EQP">#REF!</definedName>
    <definedName name="MAVANKHUON">#REF!</definedName>
    <definedName name="MAVLTHDN">#REF!</definedName>
    <definedName name="Mba1p">#REF!</definedName>
    <definedName name="Mba3p">#REF!</definedName>
    <definedName name="Mbb3p">#REF!</definedName>
    <definedName name="mc">#REF!</definedName>
    <definedName name="me">#REF!</definedName>
    <definedName name="Mexico_Against">#REF!,#REF!,#REF!</definedName>
    <definedName name="Mexico_Played">#REF!,#REF!,#REF!</definedName>
    <definedName name="MG_A">#REF!</definedName>
    <definedName name="moi" localSheetId="6" hidden="1">{"'Sheet1'!$L$16"}</definedName>
    <definedName name="moi" localSheetId="7" hidden="1">{"'Sheet1'!$L$16"}</definedName>
    <definedName name="moi" localSheetId="10" hidden="1">{"'Sheet1'!$L$16"}</definedName>
    <definedName name="moi" localSheetId="11" hidden="1">{"'Sheet1'!$L$16"}</definedName>
    <definedName name="moi" hidden="1">{"'Sheet1'!$L$16"}</definedName>
    <definedName name="mongbang">#REF!</definedName>
    <definedName name="mongdon">#REF!</definedName>
    <definedName name="Moùng">#REF!</definedName>
    <definedName name="MSCT">#REF!</definedName>
    <definedName name="MTMAC12">#REF!</definedName>
    <definedName name="mtram">#REF!</definedName>
    <definedName name="Mu">#REF!</definedName>
    <definedName name="Mu_">#REF!</definedName>
    <definedName name="n">#REF!</definedName>
    <definedName name="n1pig">#REF!</definedName>
    <definedName name="N1pIGnc">#REF!</definedName>
    <definedName name="N1pIGvc">#REF!</definedName>
    <definedName name="N1pIGvl">#REF!</definedName>
    <definedName name="n1pind">#REF!</definedName>
    <definedName name="N1pINDnc">#REF!</definedName>
    <definedName name="N1pINDvc">#REF!</definedName>
    <definedName name="N1pINDvl">#REF!</definedName>
    <definedName name="n1ping">#REF!</definedName>
    <definedName name="N1pINGvc">#REF!</definedName>
    <definedName name="n1pint">#REF!</definedName>
    <definedName name="Name">#REF!</definedName>
    <definedName name="nc">#REF!</definedName>
    <definedName name="nc3p">#REF!</definedName>
    <definedName name="NCBD100">#REF!</definedName>
    <definedName name="NCBD200">#REF!</definedName>
    <definedName name="NCBD250">#REF!</definedName>
    <definedName name="NCcap0.7">#REF!</definedName>
    <definedName name="NCcap1">#REF!</definedName>
    <definedName name="NCCT3p">#REF!</definedName>
    <definedName name="nctram">#REF!</definedName>
    <definedName name="NCVC100">#REF!</definedName>
    <definedName name="NCVC200">#REF!</definedName>
    <definedName name="NCVC250">#REF!</definedName>
    <definedName name="NCVC3P">#REF!</definedName>
    <definedName name="NET">#REF!</definedName>
    <definedName name="NET_1">#REF!</definedName>
    <definedName name="NET_ANA">#REF!</definedName>
    <definedName name="NET_ANA_1">#REF!</definedName>
    <definedName name="NET_ANA_2">#REF!</definedName>
    <definedName name="Netherlands_Against">#REF!,#REF!,#REF!</definedName>
    <definedName name="Netherlands_Played">#REF!,#REF!,#REF!</definedName>
    <definedName name="NGAØY">#REF!</definedName>
    <definedName name="ngau">#REF!</definedName>
    <definedName name="NGUYEÃN_THÒ">#REF!</definedName>
    <definedName name="NH">#REF!</definedName>
    <definedName name="NHAÂN_COÂNG">BTRAM</definedName>
    <definedName name="Nhapsolieu">#REF!</definedName>
    <definedName name="nhn">#REF!</definedName>
    <definedName name="NHot">#REF!</definedName>
    <definedName name="nhua">#REF!</definedName>
    <definedName name="nig">#REF!</definedName>
    <definedName name="nig1p">#REF!</definedName>
    <definedName name="nig3p">#REF!</definedName>
    <definedName name="NIGnc">#REF!</definedName>
    <definedName name="nignc1p">#REF!</definedName>
    <definedName name="NIGvc">#REF!</definedName>
    <definedName name="NIGvl">#REF!</definedName>
    <definedName name="nigvl1p">#REF!</definedName>
    <definedName name="nin">#REF!</definedName>
    <definedName name="nin1903p">#REF!</definedName>
    <definedName name="nin3p">#REF!</definedName>
    <definedName name="nind">#REF!</definedName>
    <definedName name="nind1p">#REF!</definedName>
    <definedName name="nind3p">#REF!</definedName>
    <definedName name="NINDnc">#REF!</definedName>
    <definedName name="nindnc1p">#REF!</definedName>
    <definedName name="NINDvc">#REF!</definedName>
    <definedName name="NINDvl">#REF!</definedName>
    <definedName name="nindvl1p">#REF!</definedName>
    <definedName name="ning1p">#REF!</definedName>
    <definedName name="ningnc1p">#REF!</definedName>
    <definedName name="ningvl1p">#REF!</definedName>
    <definedName name="NINnc">#REF!</definedName>
    <definedName name="nint1p">#REF!</definedName>
    <definedName name="nintnc1p">#REF!</definedName>
    <definedName name="nintvl1p">#REF!</definedName>
    <definedName name="NINvc">#REF!</definedName>
    <definedName name="NINvl">#REF!</definedName>
    <definedName name="nj">#REF!</definedName>
    <definedName name="nl">#REF!</definedName>
    <definedName name="nl1p">#REF!</definedName>
    <definedName name="nl3p">#REF!</definedName>
    <definedName name="nlht">#REF!</definedName>
    <definedName name="NLTK1p">#REF!</definedName>
    <definedName name="Nms">#REF!</definedName>
    <definedName name="nn">#REF!</definedName>
    <definedName name="nn1p">#REF!</definedName>
    <definedName name="nn3p">#REF!</definedName>
    <definedName name="No">#REF!</definedName>
    <definedName name="NODC">#REF!</definedName>
    <definedName name="Nq">#REF!</definedName>
    <definedName name="nsl">#REF!</definedName>
    <definedName name="nx">#REF!</definedName>
    <definedName name="osc">#REF!</definedName>
    <definedName name="oxy">#REF!</definedName>
    <definedName name="PA">#REF!</definedName>
    <definedName name="panen">#REF!</definedName>
    <definedName name="Paraguay_Against">#REF!,#REF!,#REF!</definedName>
    <definedName name="Paraguay_Played">#REF!,#REF!,#REF!</definedName>
    <definedName name="Pd">#REF!</definedName>
    <definedName name="pgia">#REF!</definedName>
    <definedName name="Phone">#REF!</definedName>
    <definedName name="phu_luc_vua">#REF!</definedName>
    <definedName name="PileSize">#REF!</definedName>
    <definedName name="PileType">#REF!</definedName>
    <definedName name="PMUX">#REF!</definedName>
    <definedName name="Poland_Against">#REF!,#REF!,#REF!</definedName>
    <definedName name="Poland_Played">#REF!,#REF!,#REF!</definedName>
    <definedName name="Portugal_Against">#REF!,#REF!,#REF!</definedName>
    <definedName name="Portugal_Played">#REF!,#REF!,#REF!</definedName>
    <definedName name="PRICE">#REF!</definedName>
    <definedName name="PRICE1">#REF!</definedName>
    <definedName name="_xlnm.Print_Area" localSheetId="2">'06(CH)-03KH (2)'!$A$1:$U$72</definedName>
    <definedName name="_xlnm.Print_Area" localSheetId="6">'11-CH'!$A$1:$W$57</definedName>
    <definedName name="_xlnm.Print_Area" localSheetId="7">'B10-DM 2022'!$A$1:$Q$166</definedName>
    <definedName name="_xlnm.Print_Area" localSheetId="9">'PB01 CMĐ'!$A$1:$J$659</definedName>
    <definedName name="_xlnm.Print_Area" localSheetId="10">'PB02 (SS voi QH30)'!$A$1:$J$61</definedName>
    <definedName name="_xlnm.Print_Area">#REF!</definedName>
    <definedName name="PRINT_TILTES">#REF!</definedName>
    <definedName name="_xlnm.Print_Titles" localSheetId="2">'06(CH)-03KH (2)'!$4:$6</definedName>
    <definedName name="_xlnm.Print_Titles" localSheetId="7">'B10-DM 2022'!$4:$7</definedName>
    <definedName name="_xlnm.Print_Titles" localSheetId="9">'PB01 CMĐ'!$4:$4</definedName>
    <definedName name="_xlnm.Print_Titles" localSheetId="10">'PB02 (SS voi QH30)'!$4:$6</definedName>
    <definedName name="_xlnm.Print_Titles" localSheetId="11">'PB03 HTHS'!$4:$4</definedName>
    <definedName name="_xlnm.Print_Titles">#N/A</definedName>
    <definedName name="Print_Titles_MI">#REF!</definedName>
    <definedName name="PRINTA">#REF!</definedName>
    <definedName name="PRINTB">#REF!</definedName>
    <definedName name="PRINTC">#REF!</definedName>
    <definedName name="PROPOSAL">#REF!</definedName>
    <definedName name="pt">#REF!</definedName>
    <definedName name="PT_Duong">#REF!</definedName>
    <definedName name="ptdg">#REF!</definedName>
    <definedName name="PTDG_cau">#REF!</definedName>
    <definedName name="ptdg_cong">#REF!</definedName>
    <definedName name="PTDG_DCV">#REF!</definedName>
    <definedName name="ptdg_duong">#REF!</definedName>
    <definedName name="PTE">#REF!</definedName>
    <definedName name="PtichDTL">[0]!PtichDTL</definedName>
    <definedName name="PTNC">#REF!</definedName>
    <definedName name="Pu">#REF!</definedName>
    <definedName name="pw">#REF!</definedName>
    <definedName name="q">#REF!</definedName>
    <definedName name="qc">#REF!</definedName>
    <definedName name="qh">#REF!</definedName>
    <definedName name="qu" localSheetId="6">#REF!</definedName>
    <definedName name="qu" hidden="1">{0}</definedName>
    <definedName name="qửqew" hidden="1">{"Offgrid",#N/A,FALSE,"OFFGRID";"Region",#N/A,FALSE,"REGION";"Offgrid -2",#N/A,FALSE,"OFFGRID";"WTP",#N/A,FALSE,"WTP";"WTP -2",#N/A,FALSE,"WTP";"Project",#N/A,FALSE,"PROJECT";"Summary -2",#N/A,FALSE,"SUMMARY"}</definedName>
    <definedName name="qưqr" hidden="1">{"'Sheet1'!$L$16"}</definedName>
    <definedName name="ra11p">#REF!</definedName>
    <definedName name="ra13p">#REF!</definedName>
    <definedName name="rack1">#REF!</definedName>
    <definedName name="rack2">#REF!</definedName>
    <definedName name="rack3">#REF!</definedName>
    <definedName name="rack4">#REF!</definedName>
    <definedName name="rate">14000</definedName>
    <definedName name="_xlnm.Recorder">#REF!</definedName>
    <definedName name="RECOUT">#N/A</definedName>
    <definedName name="RFP003A">#REF!</definedName>
    <definedName name="RFP003B">#REF!</definedName>
    <definedName name="RFP003C">#REF!</definedName>
    <definedName name="RFP003D">#REF!</definedName>
    <definedName name="RFP003E">#REF!</definedName>
    <definedName name="RFP003F">#REF!</definedName>
    <definedName name="rong1">#REF!</definedName>
    <definedName name="rong2">#REF!</definedName>
    <definedName name="rong3">#REF!</definedName>
    <definedName name="rong4">#REF!</definedName>
    <definedName name="rong5">#REF!</definedName>
    <definedName name="rong6">#REF!</definedName>
    <definedName name="s">#REF!</definedName>
    <definedName name="s.">#REF!</definedName>
    <definedName name="san">#REF!</definedName>
    <definedName name="Saudi_Against">#REF!,#REF!,#REF!</definedName>
    <definedName name="Saudi_Played">#REF!,#REF!,#REF!</definedName>
    <definedName name="SCH">#REF!</definedName>
    <definedName name="sd">#REF!</definedName>
    <definedName name="sd1p">#REF!</definedName>
    <definedName name="sd3p">#REF!</definedName>
    <definedName name="SDMONG">#REF!</definedName>
    <definedName name="SDTK1">#REF!</definedName>
    <definedName name="sencount" hidden="1">4</definedName>
    <definedName name="Serbia_Against">#REF!,#REF!,#REF!</definedName>
    <definedName name="Serbia_Played">#REF!,#REF!,#REF!</definedName>
    <definedName name="Sheet1">#REF!</definedName>
    <definedName name="sht">#REF!</definedName>
    <definedName name="sht1p">#REF!</definedName>
    <definedName name="sht3p">#REF!</definedName>
    <definedName name="SIZE">#REF!</definedName>
    <definedName name="SL">#REF!</definedName>
    <definedName name="SL_CRD">#REF!</definedName>
    <definedName name="SL_CRS">#REF!</definedName>
    <definedName name="SL_CS">#REF!</definedName>
    <definedName name="SL_DD">#REF!</definedName>
    <definedName name="slg">#REF!</definedName>
    <definedName name="slk">#REF!</definedName>
    <definedName name="sll">#REF!</definedName>
    <definedName name="sn">#REF!</definedName>
    <definedName name="soc3p">#REF!</definedName>
    <definedName name="Soi">#REF!</definedName>
    <definedName name="SoilType">#REF!</definedName>
    <definedName name="solieu">#REF!</definedName>
    <definedName name="SORT">#REF!</definedName>
    <definedName name="Spain_Against">#REF!,#REF!,#REF!</definedName>
    <definedName name="Spain_Played">#REF!,#REF!,#REF!</definedName>
    <definedName name="SPEC">#REF!</definedName>
    <definedName name="SPECSUMMARY">#REF!</definedName>
    <definedName name="SPSCO">#REF!</definedName>
    <definedName name="SPSNO">#REF!</definedName>
    <definedName name="ST">#REF!</definedName>
    <definedName name="st1p">#REF!</definedName>
    <definedName name="st3p">#REF!</definedName>
    <definedName name="Start_1">#REF!</definedName>
    <definedName name="Start_10">#REF!</definedName>
    <definedName name="Start_11">#REF!</definedName>
    <definedName name="Start_12">#REF!</definedName>
    <definedName name="Start_13">#REF!</definedName>
    <definedName name="Start_2">#REF!</definedName>
    <definedName name="Start_3">#REF!</definedName>
    <definedName name="Start_4">#REF!</definedName>
    <definedName name="Start_5">#REF!</definedName>
    <definedName name="Start_6">#REF!</definedName>
    <definedName name="Start_7">#REF!</definedName>
    <definedName name="Start_8">#REF!</definedName>
    <definedName name="Start_9">#REF!</definedName>
    <definedName name="State">#REF!</definedName>
    <definedName name="Stck.">#REF!</definedName>
    <definedName name="SUM">#REF!,#REF!</definedName>
    <definedName name="SUMMARY">#REF!</definedName>
    <definedName name="SW">#REF!</definedName>
    <definedName name="Sweden_Against">#REF!,#REF!,#REF!</definedName>
    <definedName name="Sweden_Played">#REF!,#REF!,#REF!</definedName>
    <definedName name="Switzerland_Against">#REF!,#REF!,#REF!</definedName>
    <definedName name="Switzerland_Played">#REF!,#REF!,#REF!</definedName>
    <definedName name="T">#REF!</definedName>
    <definedName name="t101p">#REF!</definedName>
    <definedName name="t103p">#REF!</definedName>
    <definedName name="t10m">#REF!</definedName>
    <definedName name="t10nc1p">#REF!</definedName>
    <definedName name="t10vl1p">#REF!</definedName>
    <definedName name="t121p">#REF!</definedName>
    <definedName name="t123p">#REF!</definedName>
    <definedName name="T12nc">#REF!</definedName>
    <definedName name="t12nc3p">#REF!</definedName>
    <definedName name="T12vc">#REF!</definedName>
    <definedName name="T12vl">#REF!</definedName>
    <definedName name="t141p">#REF!</definedName>
    <definedName name="t143p">#REF!</definedName>
    <definedName name="t7m">#REF!</definedName>
    <definedName name="t8m">#REF!</definedName>
    <definedName name="tadao">#REF!</definedName>
    <definedName name="Tax">#REF!</definedName>
    <definedName name="TaxTV">10%</definedName>
    <definedName name="TaxXL">5%</definedName>
    <definedName name="TBA">#REF!</definedName>
    <definedName name="tbtram">#REF!</definedName>
    <definedName name="TBXD">#REF!</definedName>
    <definedName name="TC">#REF!</definedName>
    <definedName name="TC_NHANH1">#REF!</definedName>
    <definedName name="td">#REF!</definedName>
    <definedName name="TD12vl">#REF!</definedName>
    <definedName name="TD1p1nc">#REF!</definedName>
    <definedName name="td1p1vc">#REF!</definedName>
    <definedName name="TD1p1vl">#REF!</definedName>
    <definedName name="td3p">#REF!</definedName>
    <definedName name="TDctnc">#REF!</definedName>
    <definedName name="TDctvc">#REF!</definedName>
    <definedName name="TDctvl">#REF!</definedName>
    <definedName name="tdnc1p">#REF!</definedName>
    <definedName name="tdo">#REF!</definedName>
    <definedName name="tdtr2cnc">#REF!</definedName>
    <definedName name="tdtr2cvl">#REF!</definedName>
    <definedName name="TDTT" localSheetId="2" hidden="1">{"'Sheet1'!$L$16"}</definedName>
    <definedName name="TDTT" localSheetId="6" hidden="1">{"'Sheet1'!$L$16"}</definedName>
    <definedName name="TDTT" localSheetId="8" hidden="1">{"'Sheet1'!$L$16"}</definedName>
    <definedName name="TDTT" localSheetId="7" hidden="1">{"'Sheet1'!$L$16"}</definedName>
    <definedName name="TDTT" localSheetId="10" hidden="1">{"'Sheet1'!$L$16"}</definedName>
    <definedName name="TDTT" localSheetId="11" hidden="1">{"'Sheet1'!$L$16"}</definedName>
    <definedName name="TDTT" hidden="1">{"'Sheet1'!$L$16"}</definedName>
    <definedName name="tdvl1p">#REF!</definedName>
    <definedName name="tenck">#REF!</definedName>
    <definedName name="TG">#REF!</definedName>
    <definedName name="th">#REF!</definedName>
    <definedName name="thang">#REF!</definedName>
    <definedName name="thanhtien">#REF!</definedName>
    <definedName name="thepban">#REF!</definedName>
    <definedName name="thetichck">#REF!</definedName>
    <definedName name="THGO1pnc">#REF!</definedName>
    <definedName name="thht">#REF!</definedName>
    <definedName name="THI">#REF!</definedName>
    <definedName name="thkp3">#REF!</definedName>
    <definedName name="THT">#REF!</definedName>
    <definedName name="thtich1">#REF!</definedName>
    <definedName name="thtich2">#REF!</definedName>
    <definedName name="thtich3">#REF!</definedName>
    <definedName name="thtich4">#REF!</definedName>
    <definedName name="thtich5">#REF!</definedName>
    <definedName name="thtich6">#REF!</definedName>
    <definedName name="thtt">#REF!</definedName>
    <definedName name="THUONG1">#REF!</definedName>
    <definedName name="THUONG2">#REF!</definedName>
    <definedName name="THUONG3">#REF!</definedName>
    <definedName name="THUONG4">#REF!</definedName>
    <definedName name="Tien">#REF!</definedName>
    <definedName name="Tim_lan_xuat_hien">#REF!</definedName>
    <definedName name="tim_xuat_hien">#REF!</definedName>
    <definedName name="TITAN">#REF!</definedName>
    <definedName name="TK">#REF!</definedName>
    <definedName name="TKDC">#REF!</definedName>
    <definedName name="TLAC120">#REF!</definedName>
    <definedName name="TLAC35">#REF!</definedName>
    <definedName name="TLAC50">#REF!</definedName>
    <definedName name="TLAC70">#REF!</definedName>
    <definedName name="TLAC95">#REF!</definedName>
    <definedName name="Tle">#REF!</definedName>
    <definedName name="tluong">#REF!</definedName>
    <definedName name="Togo_Against">#REF!,#REF!,#REF!</definedName>
    <definedName name="Togo_Played">#REF!,#REF!,#REF!</definedName>
    <definedName name="ton">#REF!</definedName>
    <definedName name="Tong_nhom">#REF!</definedName>
    <definedName name="tongbt">#REF!</definedName>
    <definedName name="tongcong">#REF!</definedName>
    <definedName name="tongdientich">#REF!</definedName>
    <definedName name="TONGDUTOAN">#REF!</definedName>
    <definedName name="tongthep">#REF!</definedName>
    <definedName name="tongthetich">#REF!</definedName>
    <definedName name="TOP">#REF!</definedName>
    <definedName name="total">#REF!</definedName>
    <definedName name="totald">#REF!</definedName>
    <definedName name="TPLRP">#REF!</definedName>
    <definedName name="Tra_DM_su_dung">#REF!</definedName>
    <definedName name="Tra_don_gia_KS">#REF!</definedName>
    <definedName name="Tra_DTCT">#REF!</definedName>
    <definedName name="Tra_tim_hang_mucPT_trung">#REF!</definedName>
    <definedName name="Tra_TL">#REF!</definedName>
    <definedName name="Tra_ty_le2">#REF!</definedName>
    <definedName name="Tra_ty_le3">#REF!</definedName>
    <definedName name="Tra_ty_le4">#REF!</definedName>
    <definedName name="Tra_ty_le5">#REF!</definedName>
    <definedName name="TRA_VAT_LIEU">#REF!</definedName>
    <definedName name="TRA_VL">#REF!</definedName>
    <definedName name="TRADE2">#REF!</definedName>
    <definedName name="TRAVL">#REF!</definedName>
    <definedName name="Trinidad_Against">#REF!,#REF!,#REF!</definedName>
    <definedName name="Trinidad_Played">#REF!,#REF!,#REF!</definedName>
    <definedName name="TT_1P">#REF!</definedName>
    <definedName name="TT_3p">#REF!</definedName>
    <definedName name="ttam">#REF!</definedName>
    <definedName name="ttao">#REF!</definedName>
    <definedName name="ttbt">#REF!</definedName>
    <definedName name="tthi">#REF!</definedName>
    <definedName name="ttronmk">#REF!</definedName>
    <definedName name="Tunisia_Against">#REF!,#REF!,#REF!</definedName>
    <definedName name="Tunisia_Played">#REF!,#REF!,#REF!</definedName>
    <definedName name="tv75nc">#REF!</definedName>
    <definedName name="tv75vl">#REF!</definedName>
    <definedName name="ty_le">#REF!</definedName>
    <definedName name="Ty_Le_1">#REF!</definedName>
    <definedName name="ty_le_BTN">#REF!</definedName>
    <definedName name="Ty_le1">#REF!</definedName>
    <definedName name="u">#REF!</definedName>
    <definedName name="Ukraine_Against">#REF!,#REF!,#REF!</definedName>
    <definedName name="Ukraine_Played">#REF!,#REF!,#REF!</definedName>
    <definedName name="UP">#REF!,#REF!,#REF!,#REF!,#REF!,#REF!,#REF!,#REF!,#REF!,#REF!,#REF!</definedName>
    <definedName name="USA_Against">#REF!,#REF!,#REF!</definedName>
    <definedName name="USA_Played">#REF!,#REF!,#REF!</definedName>
    <definedName name="VAÄT_LIEÄU">"ATRAM"</definedName>
    <definedName name="Value0">#REF!</definedName>
    <definedName name="Value1">#REF!</definedName>
    <definedName name="Value10">#REF!</definedName>
    <definedName name="Value11">#REF!</definedName>
    <definedName name="Value12">#REF!</definedName>
    <definedName name="Value13">#REF!</definedName>
    <definedName name="Value14">#REF!</definedName>
    <definedName name="Value15">#REF!</definedName>
    <definedName name="Value16">#REF!</definedName>
    <definedName name="Value17">#REF!</definedName>
    <definedName name="Value18">#REF!</definedName>
    <definedName name="Value19">#REF!</definedName>
    <definedName name="Value2">#REF!</definedName>
    <definedName name="Value20">#REF!</definedName>
    <definedName name="Value21">#REF!</definedName>
    <definedName name="Value22">#REF!</definedName>
    <definedName name="Value23">#REF!</definedName>
    <definedName name="Value24">#REF!</definedName>
    <definedName name="Value25">#REF!</definedName>
    <definedName name="Value26">#REF!</definedName>
    <definedName name="Value27">#REF!</definedName>
    <definedName name="Value28">#REF!</definedName>
    <definedName name="Value29">#REF!</definedName>
    <definedName name="Value3">#REF!</definedName>
    <definedName name="Value30">#REF!</definedName>
    <definedName name="Value31">#REF!</definedName>
    <definedName name="Value32">#REF!</definedName>
    <definedName name="Value33">#REF!</definedName>
    <definedName name="Value34">#REF!</definedName>
    <definedName name="Value35">#REF!</definedName>
    <definedName name="Value36">#REF!</definedName>
    <definedName name="Value37">#REF!</definedName>
    <definedName name="Value38">#REF!</definedName>
    <definedName name="Value39">#REF!</definedName>
    <definedName name="Value4">#REF!</definedName>
    <definedName name="Value40">#REF!</definedName>
    <definedName name="Value41">#REF!</definedName>
    <definedName name="Value42">#REF!</definedName>
    <definedName name="Value43">#REF!</definedName>
    <definedName name="Value44">#REF!</definedName>
    <definedName name="Value45">#REF!</definedName>
    <definedName name="Value46">#REF!</definedName>
    <definedName name="Value47">#REF!</definedName>
    <definedName name="Value48">#REF!</definedName>
    <definedName name="Value49">#REF!</definedName>
    <definedName name="Value5">#REF!</definedName>
    <definedName name="Value50">#REF!</definedName>
    <definedName name="Value51">#REF!</definedName>
    <definedName name="Value52">#REF!</definedName>
    <definedName name="Value53">#REF!</definedName>
    <definedName name="Value54">#REF!</definedName>
    <definedName name="Value55">#REF!</definedName>
    <definedName name="Value6">#REF!</definedName>
    <definedName name="Value7">#REF!</definedName>
    <definedName name="Value8">#REF!</definedName>
    <definedName name="Value9">#REF!</definedName>
    <definedName name="vang_mat">#REF!</definedName>
    <definedName name="VARIINST">#REF!</definedName>
    <definedName name="VARIPURC">#REF!</definedName>
    <definedName name="Vat_tu">#REF!</definedName>
    <definedName name="vbtchongnuocm300">#REF!</definedName>
    <definedName name="vbtm150">#REF!</definedName>
    <definedName name="vbtm300">#REF!</definedName>
    <definedName name="vbtm400">#REF!</definedName>
    <definedName name="VC">#REF!</definedName>
    <definedName name="vccot">#REF!</definedName>
    <definedName name="VCHT">#REF!</definedName>
    <definedName name="vctb">#REF!</definedName>
    <definedName name="VCVBT1">#REF!</definedName>
    <definedName name="VCVBT2">#REF!</definedName>
    <definedName name="vd3p">#REF!</definedName>
    <definedName name="vinh" hidden="1">{"'Sheet1'!$L$16"}</definedName>
    <definedName name="vkcauthang">#REF!</definedName>
    <definedName name="vksan">#REF!</definedName>
    <definedName name="vl">#REF!</definedName>
    <definedName name="vl3p">#REF!</definedName>
    <definedName name="Vlcap0.7">#REF!</definedName>
    <definedName name="VLcap1">#REF!</definedName>
    <definedName name="VLCT3p">#REF!</definedName>
    <definedName name="vldn400">#REF!</definedName>
    <definedName name="vldn600">#REF!</definedName>
    <definedName name="VLM">#REF!</definedName>
    <definedName name="vltram">#REF!</definedName>
    <definedName name="vr3p">#REF!</definedName>
    <definedName name="VT">#REF!</definedName>
    <definedName name="Vu">#REF!</definedName>
    <definedName name="Vu_">#REF!</definedName>
    <definedName name="vungdcd">#REF!</definedName>
    <definedName name="vungdcl">#REF!</definedName>
    <definedName name="vungnhapk">#REF!</definedName>
    <definedName name="vungnhapl">#REF!</definedName>
    <definedName name="VUNGTB" hidden="1">{"'Sheet1'!$L$16"}</definedName>
    <definedName name="vungxuatk">#REF!</definedName>
    <definedName name="vungxuatl">#REF!</definedName>
    <definedName name="W">#REF!</definedName>
    <definedName name="wf" hidden="1">{0,0,0,0;0,0,0,0;0,0,5.16217135173671E-306,0;0,0,0,0;0,0,0,0;0,#VALUE!,0,0;0,0,0,0}</definedName>
    <definedName name="Winpoints">3</definedName>
    <definedName name="wl">#REF!</definedName>
    <definedName name="wrn.chi._.tiÆt." hidden="1">{#N/A,#N/A,FALSE,"Chi tiÆt"}</definedName>
    <definedName name="wrn.Report." hidden="1">{"Offgrid",#N/A,FALSE,"OFFGRID";"Region",#N/A,FALSE,"REGION";"Offgrid -2",#N/A,FALSE,"OFFGRID";"WTP",#N/A,FALSE,"WTP";"WTP -2",#N/A,FALSE,"WTP";"Project",#N/A,FALSE,"PROJECT";"Summary -2",#N/A,FALSE,"SUMMARY"}</definedName>
    <definedName name="wrnf.report" hidden="1">{"Offgrid",#N/A,FALSE,"OFFGRID";"Region",#N/A,FALSE,"REGION";"Offgrid -2",#N/A,FALSE,"OFFGRID";"WTP",#N/A,FALSE,"WTP";"WTP -2",#N/A,FALSE,"WTP";"Project",#N/A,FALSE,"PROJECT";"Summary -2",#N/A,FALSE,"SUMMARY"}</definedName>
    <definedName name="Ws">#REF!</definedName>
    <definedName name="Wss">#REF!</definedName>
    <definedName name="Wst">#REF!</definedName>
    <definedName name="wt">#REF!</definedName>
    <definedName name="wx" hidden="1">{0,0,0,0;0,0,0,0;0,0,0,0;0,#VALUE!,0,0;0,0,0,0;0,0,0,0;0,0,0,0}</definedName>
    <definedName name="X">#REF!</definedName>
    <definedName name="x1_">#REF!</definedName>
    <definedName name="x1pind">#REF!</definedName>
    <definedName name="X1pINDnc">#REF!</definedName>
    <definedName name="X1pINDvc">#REF!</definedName>
    <definedName name="X1pINDvl">#REF!</definedName>
    <definedName name="x1ping">#REF!</definedName>
    <definedName name="X1pINGnc">#REF!</definedName>
    <definedName name="X1pINGvc">#REF!</definedName>
    <definedName name="X1pINGvl">#REF!</definedName>
    <definedName name="x1pint">#REF!</definedName>
    <definedName name="x2_">#REF!</definedName>
    <definedName name="XCCT">0.5</definedName>
    <definedName name="xfco">#REF!</definedName>
    <definedName name="xfco3p">#REF!</definedName>
    <definedName name="XFCOnc">#REF!</definedName>
    <definedName name="xfcotnc">#REF!</definedName>
    <definedName name="xfcotvl">#REF!</definedName>
    <definedName name="XFCOvl">#REF!</definedName>
    <definedName name="xh">#REF!</definedName>
    <definedName name="xhn">#REF!</definedName>
    <definedName name="xig">#REF!</definedName>
    <definedName name="xig1">#REF!</definedName>
    <definedName name="xig1p">#REF!</definedName>
    <definedName name="xig3p">#REF!</definedName>
    <definedName name="XIGnc">#REF!</definedName>
    <definedName name="XIGvc">#REF!</definedName>
    <definedName name="XIGvl">#REF!</definedName>
    <definedName name="xin">#REF!</definedName>
    <definedName name="xin190">#REF!</definedName>
    <definedName name="xin1903p">#REF!</definedName>
    <definedName name="xin3p">#REF!</definedName>
    <definedName name="xind">#REF!</definedName>
    <definedName name="xind1p">#REF!</definedName>
    <definedName name="xind3p">#REF!</definedName>
    <definedName name="xindnc1p">#REF!</definedName>
    <definedName name="xindvl1p">#REF!</definedName>
    <definedName name="xing1p">#REF!</definedName>
    <definedName name="xingnc1p">#REF!</definedName>
    <definedName name="xingvl1p">#REF!</definedName>
    <definedName name="XINnc">#REF!</definedName>
    <definedName name="xint1p">#REF!</definedName>
    <definedName name="XINvc">#REF!</definedName>
    <definedName name="XINvl">#REF!</definedName>
    <definedName name="xit">#REF!</definedName>
    <definedName name="xit1">#REF!</definedName>
    <definedName name="xit1p">#REF!</definedName>
    <definedName name="xit3p">#REF!</definedName>
    <definedName name="XITnc">#REF!</definedName>
    <definedName name="XITvc">#REF!</definedName>
    <definedName name="XITvl">#REF!</definedName>
    <definedName name="xl">#REF!</definedName>
    <definedName name="xlc">#REF!</definedName>
    <definedName name="xlk">#REF!</definedName>
    <definedName name="xmcax">#REF!</definedName>
    <definedName name="xmp40">#REF!</definedName>
    <definedName name="xn">#REF!</definedName>
    <definedName name="xoanhapk">#REF!,#REF!</definedName>
    <definedName name="xoanhapl">#REF!,#REF!</definedName>
    <definedName name="xoaxuatk">#REF!</definedName>
    <definedName name="xoaxuatl">#REF!</definedName>
    <definedName name="xxx">#REF!</definedName>
    <definedName name="xxx1">#REF!</definedName>
    <definedName name="xxx2">#REF!</definedName>
    <definedName name="y">#REF!</definedName>
    <definedName name="z">#REF!</definedName>
    <definedName name="Zip">#REF!</definedName>
    <definedName name="zl">#REF!</definedName>
    <definedName name="Zw">#REF!</definedName>
    <definedName name="ZXD">#REF!</definedName>
    <definedName name="ZYX">#REF!</definedName>
    <definedName name="ZZZ">#REF!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27" i="13" l="1"/>
  <c r="X24" i="13"/>
  <c r="X17" i="13"/>
  <c r="X15" i="13"/>
  <c r="X14" i="13"/>
  <c r="X13" i="13"/>
  <c r="X12" i="13"/>
  <c r="V8" i="13"/>
  <c r="V7" i="13" s="1"/>
  <c r="X9" i="13" l="1"/>
  <c r="V50" i="13" l="1"/>
  <c r="V48" i="13"/>
  <c r="V29" i="13"/>
  <c r="V25" i="13"/>
  <c r="V57" i="13"/>
  <c r="V33" i="13"/>
  <c r="V26" i="13"/>
  <c r="V35" i="13"/>
  <c r="V55" i="13"/>
  <c r="V54" i="13"/>
  <c r="V46" i="13"/>
  <c r="V36" i="13"/>
  <c r="V49" i="13"/>
  <c r="V51" i="13"/>
  <c r="V31" i="13"/>
  <c r="V53" i="13"/>
  <c r="V34" i="13"/>
  <c r="V30" i="13"/>
  <c r="V47" i="13"/>
  <c r="V56" i="13"/>
  <c r="V52" i="13"/>
  <c r="V37" i="13"/>
  <c r="V32" i="13"/>
  <c r="X26" i="13" l="1"/>
  <c r="X30" i="13"/>
  <c r="X25" i="13"/>
  <c r="V20" i="13"/>
  <c r="X29" i="13"/>
  <c r="X20" i="13" l="1"/>
  <c r="V6" i="13"/>
  <c r="W12" i="13" l="1"/>
  <c r="W28" i="13"/>
  <c r="W11" i="13"/>
  <c r="W7" i="13"/>
  <c r="W26" i="13"/>
  <c r="W29" i="13"/>
  <c r="W49" i="13"/>
  <c r="W30" i="13"/>
  <c r="W20" i="13"/>
  <c r="H68" i="1" l="1"/>
  <c r="H66" i="1"/>
</calcChain>
</file>

<file path=xl/sharedStrings.xml><?xml version="1.0" encoding="utf-8"?>
<sst xmlns="http://schemas.openxmlformats.org/spreadsheetml/2006/main" count="4777" uniqueCount="1192">
  <si>
    <t xml:space="preserve">      Biểu 10/CH </t>
  </si>
  <si>
    <t>DANH MỤC CÔNG TRÌNH, DỰ ÁN THỰC HIỆN TRONG NĂM KẾ HOẠCH 2022 CỦA HUYỆN SÔNG HINH</t>
  </si>
  <si>
    <t xml:space="preserve">
TT</t>
  </si>
  <si>
    <t>Hạng mục</t>
  </si>
  <si>
    <t>Năm ĐK</t>
  </si>
  <si>
    <t>Mã QH</t>
  </si>
  <si>
    <t>Địa điểm</t>
  </si>
  <si>
    <t>Chủ đầu tư</t>
  </si>
  <si>
    <t>Diện tích năm kế hoạch (ha)</t>
  </si>
  <si>
    <t>Chuyển từ các loại đất</t>
  </si>
  <si>
    <t>Căn cứ pháp lý</t>
  </si>
  <si>
    <t>Đất nông nghiệp</t>
  </si>
  <si>
    <t>Đất phi nông nghiệp</t>
  </si>
  <si>
    <t>Đất chưa sử dụng</t>
  </si>
  <si>
    <t>Đất trồng lúa</t>
  </si>
  <si>
    <t>Đất rừng phòng hộ</t>
  </si>
  <si>
    <t>Đất rừng đặc dụng</t>
  </si>
  <si>
    <t>Các loại đất của nhóm đất nông nghiệp</t>
  </si>
  <si>
    <t>Trong đó: Lúa 02 vụ trở lên</t>
  </si>
  <si>
    <t>I.</t>
  </si>
  <si>
    <t>Công trình, dự án được phân bổ từ quy hoạch sử dụng đất cấp tỉnh</t>
  </si>
  <si>
    <t>a.</t>
  </si>
  <si>
    <t>Công trình, dự án mục đích quốc phòng, an ninh</t>
  </si>
  <si>
    <t>Thao trường bắn cụm xã tại Buôn Trinh</t>
  </si>
  <si>
    <t>CQP</t>
  </si>
  <si>
    <t>Ea Bar</t>
  </si>
  <si>
    <t>BCHQS huyện</t>
  </si>
  <si>
    <t>Trận địa 12,7mm tai khu phố 3 (Công trình chiến đấu 1 tai khu phố 3)</t>
  </si>
  <si>
    <t>Hai Riêng</t>
  </si>
  <si>
    <t>Căn cứ hậu phương 3 (Khu vực quốc phòng 2 tại Hòn Cồ)</t>
  </si>
  <si>
    <t>CQP, Ko chạy DL</t>
  </si>
  <si>
    <t>Ea Trol</t>
  </si>
  <si>
    <t>BCHQS tỉnh</t>
  </si>
  <si>
    <t>1880/BCH-TM ngày 28/4/2021 của Bộ chỉ huy Quân sự tỉnh</t>
  </si>
  <si>
    <t>Trụ sở công an xã Ea Lâm</t>
  </si>
  <si>
    <t>CAN</t>
  </si>
  <si>
    <t>Ea Lâm</t>
  </si>
  <si>
    <t>Công an tỉnh</t>
  </si>
  <si>
    <t>Công văn số 1289/CAT-PH10 ngày 18/5/2021 của Công an tỉnh Phú Yên</t>
  </si>
  <si>
    <t>Trụ sở công an xã Đức Bình Tây</t>
  </si>
  <si>
    <t>Đức Bình Tây</t>
  </si>
  <si>
    <t>Văn bản sổ 415/CAT-PH10, ngày 18/2/2022 của Công an tỉnh Phú Yên</t>
  </si>
  <si>
    <t>Trụ sở công an xã Ea Bá</t>
  </si>
  <si>
    <t>Ea Bá</t>
  </si>
  <si>
    <t>Trụ sở công an xã Sơn Giang</t>
  </si>
  <si>
    <t>Sơn Giang</t>
  </si>
  <si>
    <t>Trụ sở công an xã Đức Bình Đông</t>
  </si>
  <si>
    <t>Đức Bình Đông</t>
  </si>
  <si>
    <t>Trụ sở công an xã Ea Bar</t>
  </si>
  <si>
    <t>Trụ sở công an xã Ea Trol</t>
  </si>
  <si>
    <t>Trụ sở công an xã Sông Hinh</t>
  </si>
  <si>
    <t>Sông Hinh</t>
  </si>
  <si>
    <t>Trụ sở công an xã Ea Ly</t>
  </si>
  <si>
    <t>Ea Ly</t>
  </si>
  <si>
    <t>Trụ sở công an xã Ea Bia</t>
  </si>
  <si>
    <t>Ea Bia</t>
  </si>
  <si>
    <t>II.</t>
  </si>
  <si>
    <t>Công trình, dự án để phát triển kinh tế - xã hội vì lợi ích quốc gia công cộng do Hội đồng nhân dân cấp tỉnh chấp thuận mà phải thu hồi đất</t>
  </si>
  <si>
    <t>a.1.</t>
  </si>
  <si>
    <t>Nâng cấp tuyến đường từ buôn Chung (Ea Bar) đến buôn Chao (Ea Bá)</t>
  </si>
  <si>
    <t>DGT</t>
  </si>
  <si>
    <t>Ea Bá, Ea Bar</t>
  </si>
  <si>
    <t>BQL các dự án ĐTXD tỉnh phú Yên</t>
  </si>
  <si>
    <t>NQ số 285/NQ-HĐND ngày 01/10/2020 của HĐND tỉnh V/v thông qua chủ trương đầu tư dự án XD CSHT thích ứng biến đổi khí hậu cho đồng bào dân tộc thiểu số (CRIEM) - Dự án thành phần tỉnh Phú Yên</t>
  </si>
  <si>
    <t>Nâng cấp tuyến đường từ buôn Thứ xã Ea Bar đi buôn Bách (Tân Bình) xã Ea Ly</t>
  </si>
  <si>
    <t>Ea Bar, Ea Ly</t>
  </si>
  <si>
    <t>Nâng cấp tuyến đường giao thông liên xã Sơn Giang - Đức Bình Đông</t>
  </si>
  <si>
    <t>Sơn Giang, Đức Bình Đông</t>
  </si>
  <si>
    <t>Nâng cấp tuyến đường xã Ea Bia đi xã Đức Bình Tây</t>
  </si>
  <si>
    <t>Ea Bia, Đức Bình Tây</t>
  </si>
  <si>
    <t>a.2.</t>
  </si>
  <si>
    <t>Trạm điện 110 kV Sông Hinh và đấu nối</t>
  </si>
  <si>
    <t>DNL</t>
  </si>
  <si>
    <t>Hai riêng, Ea Bia, Đức Bình Tây</t>
  </si>
  <si>
    <t>BQL điện nông thôn miền Trung</t>
  </si>
  <si>
    <t>TB 472/TB-UBND ngày 30/6/2016 của UBND tỉnh Phú Yên về thỏa thuận tuyến đường dây, vị trí trạm biến áp 110 kV;   Văn bản số 3683/CREB-QLCT, ngày 29/9/2021 của BQLDA Điện NTMT</t>
  </si>
  <si>
    <t>a.3.</t>
  </si>
  <si>
    <t>Mở rộng trụ sở tòa án huyện Sông Hinh</t>
  </si>
  <si>
    <t>TSC</t>
  </si>
  <si>
    <t>Tòa án tỉnh Phú Yên</t>
  </si>
  <si>
    <t>a.4.</t>
  </si>
  <si>
    <t>Công trình, dự án do: Doanh nghiệp làm chủ đầu tư</t>
  </si>
  <si>
    <t>Trang trại chăn nuôi Tổ Hợp Xanh</t>
  </si>
  <si>
    <t>NKH</t>
  </si>
  <si>
    <t>Cty TNHH Tổ Hợp Xanh</t>
  </si>
  <si>
    <t>(thửa 249, 251, 266, 267, 268, 269 tờ 02 LN)</t>
  </si>
  <si>
    <t>Đề xuất của Cty TNHH Tổ Hợp Xanh</t>
  </si>
  <si>
    <t>Trang trại Bò công nghệ cao Đức Bình Phú Yên</t>
  </si>
  <si>
    <t>Tân Lập - Đức BÌnh Đông</t>
  </si>
  <si>
    <t>Cty TNHH Chăn nuôi CNC Đức BÌnh Phú Yê</t>
  </si>
  <si>
    <t>Đề xuất của Cty TNHH Chăn nuôi CNC Đức BÌnh Phú Yên</t>
  </si>
  <si>
    <t>Trạng trại chăn nuôi heo công nghệ cao khép kín DLH Farm -  Ea Bar</t>
  </si>
  <si>
    <t>Ea Đin- Ea Bar</t>
  </si>
  <si>
    <t>Cty TNHH DLH FARM</t>
  </si>
  <si>
    <t>Thu hút đầu tư</t>
  </si>
  <si>
    <t>Trạng trại chăn nuôi heo Buôn Bai</t>
  </si>
  <si>
    <t>Buôn Bai, Ea Lâm</t>
  </si>
  <si>
    <t>Công ty TNHH Nông nghiệp Ea Lâm</t>
  </si>
  <si>
    <t>Báo cáo số 86/BC-UBND, ngày 15/02/2022 của UBND Huyện Sông hinh</t>
  </si>
  <si>
    <t>Trạng trại chăn nuôi heo Ea Lâm</t>
  </si>
  <si>
    <t>Công ty TNHH phát triển chăn nuôi Ea Lâm</t>
  </si>
  <si>
    <t>Báo cáo số 85/BC-UBND, ngày 15/02/2022 của UBND Huyện Sông hinh</t>
  </si>
  <si>
    <t>Trạng trại chăn nuôi heo Ea Trol</t>
  </si>
  <si>
    <t>Công ty TNHH TM An Gia Long</t>
  </si>
  <si>
    <t>Báo cáo số 84/BC-UBND, ngày 15/02/2022 của UBND Huyện Sông hinh</t>
  </si>
  <si>
    <t>Trang trại chăn nuôi kết hợp nông nghiệp hữu cơ</t>
  </si>
  <si>
    <t>Buôn Ken, Ea Bá, Buôn Trinh xã Ea Bar</t>
  </si>
  <si>
    <t>CT CP chăn nuôi Phú Yên</t>
  </si>
  <si>
    <t>Báo cáo số 69/BC-UBND, ngày 09/02/2022 của UBND Huyện Sông hinh</t>
  </si>
  <si>
    <t>Trạng trại chăn nuôi heo công nghệ cao Sông hinh</t>
  </si>
  <si>
    <t>Buôn Thung, xã Đức Bình Đông</t>
  </si>
  <si>
    <t>Công Ty TNHH chăn nuôi CNC Sông Hinh</t>
  </si>
  <si>
    <t>Báo cáo số 09/BC-UBND, ngày 05/01/2022 của UBND Huyện Sông hinh</t>
  </si>
  <si>
    <t>Trang trại chăn nuôi kết hợp nông nghiệp hữu cơ Ea Bar 2</t>
  </si>
  <si>
    <t>Buôn Trinh, Ea Bar</t>
  </si>
  <si>
    <t>CT TNHH Chăn nuôi DST Miển Trung</t>
  </si>
  <si>
    <t>Trang trại chăn nuôi kết hợp nông nghiệp hửu cơ Ea Ly 1</t>
  </si>
  <si>
    <t>Tân Yên - Ea Ly</t>
  </si>
  <si>
    <t>Mở rộng cửa hàng xăng dầu Sông Hinh tại khu phố 10 thị trấn</t>
  </si>
  <si>
    <t>TMD</t>
  </si>
  <si>
    <t>Cty cổ phần xăng dầu, dầu khí Phú Yên</t>
  </si>
  <si>
    <t>VB số 1209/XĐKPY-KHĐT ngày 26/6/2019 của Cty cổ phần xăng dầu, dầu khí Phú Yên</t>
  </si>
  <si>
    <t>Cửa hàng bán lẻ xăng dầu Nam Vương</t>
  </si>
  <si>
    <t>thôn 2/4, xã Ea Ly</t>
  </si>
  <si>
    <t>Công ty TNHHMTV Nan Vương</t>
  </si>
  <si>
    <t>Công văn số 488/SKHĐT-TĐ, ngày 07/3/2022 của Sở KH-ĐT về tham gia ý kiến thẩm định chủ trương đầu tư dự án</t>
  </si>
  <si>
    <t>Khu du lịch khu sinh thái Thác Drai Tang</t>
  </si>
  <si>
    <t>Công ty TNHH Tâm Phú Minh</t>
  </si>
  <si>
    <t>Báo cáo số 36/BC-SKHĐT, ngày 14/02/2022 của Sở KHĐT v/v chấp thuận chủ trương đầu tư</t>
  </si>
  <si>
    <t>Xây dựng nhà máy nước Hai Riêng Công suất 5.000 m3/ngđ</t>
  </si>
  <si>
    <t>SKC</t>
  </si>
  <si>
    <t>Công ty cấp thoát nước Phú Yên</t>
  </si>
  <si>
    <t>Thửa 516, tờ bđ 17 (Đo đạc năm 20130</t>
  </si>
  <si>
    <t>Thu hút đầu tư (Đề xuất đầu tư dự án ngày 25/8/2021)</t>
  </si>
  <si>
    <t>Nhà Máy sản suất gạch xi măng không nung Cty TNHHTM Tô Gia</t>
  </si>
  <si>
    <t>Cty TNHH Tô Gia</t>
  </si>
  <si>
    <t>Khu chế biến đá VLXD thông thường - mỏ đá Suối Biểu (Cty cổ phần 3-2)</t>
  </si>
  <si>
    <t>Sơn giang</t>
  </si>
  <si>
    <t>Công ty cổ phần 3-2</t>
  </si>
  <si>
    <t>Mở rộng diện tích nhà máy keo tại Buôn Quang Dù</t>
  </si>
  <si>
    <t>UBND xã đề xuất</t>
  </si>
  <si>
    <t>Dự án khai thác VLXD thông thường mỏ đá Dốc Ma Xanh 1</t>
  </si>
  <si>
    <t>SKX</t>
  </si>
  <si>
    <t>Đất san lấp tại đồi Suối Mây</t>
  </si>
  <si>
    <t>Mỏ đất đồi Hòn 1 thôn Tân Yên</t>
  </si>
  <si>
    <t>Đất san lấp buôn Quang Dù (Công ty TNHH Nhất Lam 2,43 ha, thửa 359 tờ BĐ 35)</t>
  </si>
  <si>
    <t>Công ty TNHH Nhất Lam</t>
  </si>
  <si>
    <t>Bán đấu giá quyền khai thác cát làm VLXD thông thường tại Sông Ba</t>
  </si>
  <si>
    <t>Dự án Khu đô thị Hồ trung tâm</t>
  </si>
  <si>
    <t>KDC</t>
  </si>
  <si>
    <t>Kêu gọi đầu tư</t>
  </si>
  <si>
    <t>tờ bản đồ số 33,43,99 và 105 nhiều thửa</t>
  </si>
  <si>
    <t xml:space="preserve">QĐ Số: 3141/QĐ-UBND, ngày 27/12/2021 về Phê duyệt Đồ án quy hoạch chi tiết xây dựng tỷ lệ 1/500 khu đô thị Hồ Trung tâm, thị trấn Hai Riêng, huyện Sông Hinh, tỉnh Phú Yên </t>
  </si>
  <si>
    <t>Nhà máy điện mặt trời nổi hồ Sông Hinh 3 (sử dựng 233 ha diện tích mặt nước hồ thủy điện Sông Hinh, không tính diện tích tăng thêm. Diện tích chiếm đất đặt Trạm biến áp 1,0 ha)</t>
  </si>
  <si>
    <t>Văn bản số 2791/UBND-ĐTXD, ngày 28/6/2021 của UBND tỉnh Phú Yên về kiến nghị Bộ Công thương xem xét cập nhật dự án vào Quy hoạch điện VIII</t>
  </si>
  <si>
    <t>b</t>
  </si>
  <si>
    <t>Công trình, dự án của huyện:</t>
  </si>
  <si>
    <t>b1.</t>
  </si>
  <si>
    <t>Công trình, dự án do: Ban QLDAXD huyện làm chủ đầu tư</t>
  </si>
  <si>
    <t xml:space="preserve">Tuyến đường từ QL29 đi buôn Lê Diêm </t>
  </si>
  <si>
    <t>Ban QLDAXD huyện</t>
  </si>
  <si>
    <t>QĐ 660/QĐ-UBND ngày 6/7/2017 của UBND huyện về việc phê duyệt CT ĐT</t>
  </si>
  <si>
    <t>Đường Nguyễn Công Trứ nối dài</t>
  </si>
  <si>
    <t>QĐ 473 ngày 01/4/2019 của UBND tỉnh phê duyệt định giá đất trên địa bàn huyện Sông Hinh</t>
  </si>
  <si>
    <t>Nối dài tuyến đường T18 thôn Nam Giang</t>
  </si>
  <si>
    <t>QĐ 676/QĐ-UBND ngày 10/4/2020 của UBND huyện về phân bổ nguồn vốn ĐTXD năm 2020</t>
  </si>
  <si>
    <t>Đường Nguyễn Du</t>
  </si>
  <si>
    <t>QĐ số 2505/QĐ-UBND ngày 26/9/2020 của UBND huyện về phê duyệt CT ĐT</t>
  </si>
  <si>
    <t>Đường giao thông buôn Thô đi Suối Mây</t>
  </si>
  <si>
    <t>NQ số 31/NQ-HĐND ngày 18/12/2020 của HĐND huyện về phê duyệt CT ĐT</t>
  </si>
  <si>
    <t>Đường vành đai khép kín quanh hồ Trung tâm thị trấn Hai Riêng</t>
  </si>
  <si>
    <t>NQ số 29/NQ-HĐND, ngày 29/9/2021 của HĐND huyện về chủ trương đầu tư dự án Đường vành đai khép kín quanh hồ Trung tâm thị trấn Hai Riêng; 
QĐ sô 2107/QĐ-UBND, ngày 06/10/2021 của UBND huyện Sông Hinh về Kế hoạch đầu tư công trụng hạn 5 năm giai đoạn 2021-2025 huyện Sông Hinh (nguồn vốn do huyện quản lý)</t>
  </si>
  <si>
    <t>Đường Nguyễn Đình Chiểu (đoạn Nguyễn Du đến Nguyễn Văn Cừ)</t>
  </si>
  <si>
    <t>QĐ sô 2107/QĐ-UBND, ngày 06/10/2021 của UBND huyện Sông Hinh về Kế hoạch đầu tư công trụng hạn 5 năm giai đoạn 2021-2025 huyện Sông Hinh (nguồn vốn do huyện quản lý)</t>
  </si>
  <si>
    <t>Đường giao thông từ Lương Văn Chánh đến giáp đường QL29</t>
  </si>
  <si>
    <t>Kênh tưới hồ chứa nước La Bách</t>
  </si>
  <si>
    <t>DTL</t>
  </si>
  <si>
    <t>Nối dài kênh T20, T32 và T34 sau Nhà máy thủy điện Sông Hinh</t>
  </si>
  <si>
    <t>QĐ số 660/QĐ-UBND ngày 7/6/2017 của UBND huyện Sông Hinh về CT ĐT</t>
  </si>
  <si>
    <t>Cấp nước sinh hoạt tập trung xã Ea Bar</t>
  </si>
  <si>
    <t>Các QĐ của UBND tỉnh: QĐ số 814/QĐ-UBND ngày 31/5/2019 v/v phê duyệt CT ĐT; số 1759/QĐ-UBND, ngày 30/10/2019 v/v phê duyệt dự án đầu tư; số 454/QĐ-UBND, ngày 31/3/2022 v/v phê duyệt điều chỉnh BC NCKT đầu tư XDDA.</t>
  </si>
  <si>
    <t>Trạm bơm Ea Lâm 2</t>
  </si>
  <si>
    <t>QĐ số 1675/QĐ-UBND ngày 21/9/2020 của UBND huyện phê duyệt hồ sơ XDCT</t>
  </si>
  <si>
    <t>Công viên cây xanh xã Ea Ly</t>
  </si>
  <si>
    <t>DKV</t>
  </si>
  <si>
    <t>tờ bđ 104 nhiều thửa</t>
  </si>
  <si>
    <t>NQ số 103 ngày 8/12/2017 của HĐND tỉnh thu hồi đất, CMĐSD đất để thực hiện dự án</t>
  </si>
  <si>
    <t>Nâng cấp, cải tạo khép kín khu đồi thông</t>
  </si>
  <si>
    <t>NQ số 316 ngày 20/01/2021 của HĐND tỉnh thu hồi đất, CMĐSD đất để thực hiện dự án</t>
  </si>
  <si>
    <t>Khu dân cư 05 tuyến đường nội thị, thị trấn Hai Riêng (giai đoạn 1)</t>
  </si>
  <si>
    <t>ODT</t>
  </si>
  <si>
    <t>Nghị Quyết 54/NQ-HĐND ngày 16/12/2021 của HĐND huyện về việc chủ trương đầu tư dự án Hạ tầng khu dân cư 05 tuyến đường nội thị</t>
  </si>
  <si>
    <t>b2.</t>
  </si>
  <si>
    <t>Công trình, dự án do: Trung tâm PTQĐ huyện làm chủ đầu tư</t>
  </si>
  <si>
    <t>Giao đất, Bán đấu giá QSD đất, đất ở đô thị tại KP 8 (dự án Hạ Tầng khu dân cư khu phố 8, TT Hai Riêng)</t>
  </si>
  <si>
    <t xml:space="preserve">TTPT qũy đất huyện </t>
  </si>
  <si>
    <t>Giao đất ở cho ông Phùng Kim Lang (bồi thường bằng đất)</t>
  </si>
  <si>
    <t>Cơ sở hạ tầng quy hoạch KDC khu phố 7</t>
  </si>
  <si>
    <t>Giao đất cho các hộ dân tại dự án Quy hoạch khu dân dư khu phố 3, thị trấn Hai Riêng,</t>
  </si>
  <si>
    <t>TT. Hai Riêng</t>
  </si>
  <si>
    <t>Thông báo Kết luận của Thường vụ Huyện ủy Sông Hinh số 207-TB/HU ngày 15/02/2022</t>
  </si>
  <si>
    <t>Bán đấu giá QSD đất ở đô thị một phần diện tích thửa 47 tờ bản đồ số 122 tại khu phố 5</t>
  </si>
  <si>
    <t>Giao đất, bán đấu giá QSD đất ở đô thị các lô trong khu quy hoạch dân cư khu phố 7</t>
  </si>
  <si>
    <t>tờ bđ số 96, 102 (26 lô)</t>
  </si>
  <si>
    <t>KH số 42/KH-UBND ngày 01/03/2021 của UBND huyện về kế hoạch bán đấu giá QSD đất năm 2021. Dự án 03</t>
  </si>
  <si>
    <t>Dự án mở rộng điểm giản dân Buôn Bai</t>
  </si>
  <si>
    <t>Bán đấu giá QSD đất ở nông thôn (trường mẫu giáo Ea Trol điểm trường thôn kinh tế 2)</t>
  </si>
  <si>
    <t>ONT</t>
  </si>
  <si>
    <t>b3.</t>
  </si>
  <si>
    <t>Công trình, dự án do: phòng Tài chính KH huyện làm chủ đầu tư</t>
  </si>
  <si>
    <t>Bán đấu giá thuê đất TMDV thửa số 42 tờ bản đồ số 102</t>
  </si>
  <si>
    <t>Phòng TCKH</t>
  </si>
  <si>
    <t>KH số 42/KH-UBND ngày 01/03/2021 của UBND huyện về kế hoạch bán đấu giá QSD đất năm 2021. Dự án 05</t>
  </si>
  <si>
    <t>b4.</t>
  </si>
  <si>
    <t>Công trình, dự án do: phòng Kinh tế hạ tầng huyện làm chủ đầu tư</t>
  </si>
  <si>
    <t xml:space="preserve">DA cơ sở hạ tầng QH dân cư và công trình công cộng khu phố 7 </t>
  </si>
  <si>
    <t>Phòng KTHT</t>
  </si>
  <si>
    <t>b5.</t>
  </si>
  <si>
    <t>Công trình, dự án do: UBND thị trấn Hai Riêng làm chủ đầu tư</t>
  </si>
  <si>
    <t>Xây dựng nhà sinh hoạt cộng đồng KP 9 (KP9+ buôn Suối Mây)</t>
  </si>
  <si>
    <t>DSH</t>
  </si>
  <si>
    <t>UBND thị trấn Hai Riêng</t>
  </si>
  <si>
    <t>thửa 14,15, tờ 52</t>
  </si>
  <si>
    <t>Nhà sinh hoạt cộng đồng khu phố Ngô Quyền</t>
  </si>
  <si>
    <t>Tờ số 105, 111 thửa 1,2,3,54</t>
  </si>
  <si>
    <t>Nhà sinh hoạt cộng đồng khu phố 7</t>
  </si>
  <si>
    <t xml:space="preserve">Bán đấu giá QSDĐ ở đô thị trường Mầm non, khu vui chơi thể thao (Sân bóng chuyền) buôn Suối Mây (thửa 65 tờ bản đồ số 4 và thửa số 5, tờ bản đồ số 12)
</t>
  </si>
  <si>
    <t>thửa 65 tờ bản đồ số 4 và thửa 5, tờ bđ 12</t>
  </si>
  <si>
    <t>b6.</t>
  </si>
  <si>
    <t>Công trình, dự án do: UBND xã Ea Lâm làm chủ đầu tư</t>
  </si>
  <si>
    <t>Mở rộng đất trồng lúa nước</t>
  </si>
  <si>
    <t>LUC</t>
  </si>
  <si>
    <t>UBND xã Ea Lâm</t>
  </si>
  <si>
    <t>Xây dựng đường lên đồi 75 (nhà Ma Sói lên đồi 75)</t>
  </si>
  <si>
    <t>Tờ bản đồ số 25, 32, 33 nhiều thửa</t>
  </si>
  <si>
    <t>TB số 176/TB-UBND ngày 28/5/2012 về chủ trương đầu tư đường đồi 75</t>
  </si>
  <si>
    <t>Đường nội đồng đoạn từ đường liên xã Ea Bá - Ea Lâm đến giáp đường nội đồng 75</t>
  </si>
  <si>
    <t>UBND xã đăng ký; Vốn đầu tư hạ tầng miền núi hoặc vốn xây dựng NTM</t>
  </si>
  <si>
    <t>Mở rộng đường nội đồng đoạn từ đường liên xã Ea Bá - Ea Lâm đi trạm bơm Ea Lâm 2</t>
  </si>
  <si>
    <t>b7.</t>
  </si>
  <si>
    <t>Công trình, dự án do: UBND xã Đức Bình Tây làm chủ đầu tư</t>
  </si>
  <si>
    <t>Mở rộng tuyến đường từ chợ (thôn Đồng Phú) đến giáp ngã 3 (QL 19C thôn An Hòa)</t>
  </si>
  <si>
    <t>UBND xã Đức Bình Tây</t>
  </si>
  <si>
    <t>tờ bđ số 15 nhiều thửa</t>
  </si>
  <si>
    <t>QĐ 676/QĐ-UBND ngày 10/4/2020 của UBND huyện, phân bổ nguồn vốn ĐTXD năm 2020</t>
  </si>
  <si>
    <t>Mở rộng khu dân cư buôn Quang Dù</t>
  </si>
  <si>
    <t>tờ bđ số 27 nhiều thửa</t>
  </si>
  <si>
    <t>Bán đấu giá QSD đất ở nông thôn (điểm trường tiểu học và mần non buôn Quang Dù) (thửa 26, tờ bản đồ số 17)</t>
  </si>
  <si>
    <t>Bán đấu giá QSD đất ở nông thôn (điểm trường tiểu học và mần non Thôn Tuy Bình) (thửa 266, tờ bản đồ số 16)</t>
  </si>
  <si>
    <t>b8.</t>
  </si>
  <si>
    <t>Công trình, dự án do: UBND xã Ea Bá làm chủ đầu tư</t>
  </si>
  <si>
    <t>Sân thể thao trung tâm xã Ea Bá</t>
  </si>
  <si>
    <t>DTT</t>
  </si>
  <si>
    <t>UBND xã Ea Bá</t>
  </si>
  <si>
    <t>tờ bđ số 32 nhiều thửa</t>
  </si>
  <si>
    <t xml:space="preserve">NQ số 316 ngày 20/01/2021 của HĐND tỉnh thu hồi đất, CMĐSD đất để thực hiện dự án </t>
  </si>
  <si>
    <t>b9.</t>
  </si>
  <si>
    <t>Công trình, dự án do: UBND xã Sơn Giang làm chủ đầu tư</t>
  </si>
  <si>
    <t>Đường dọc kênh chính Tây đi hồ suối thị</t>
  </si>
  <si>
    <t>UBND xã Sơn Giang</t>
  </si>
  <si>
    <t>Mở rộng nghĩa địa thôn Vạn Giang</t>
  </si>
  <si>
    <t>NTD</t>
  </si>
  <si>
    <t>b10.</t>
  </si>
  <si>
    <t>Công trình, dự án do: UBND xã Đức Bình Đông làm chủ đầu tư</t>
  </si>
  <si>
    <t>Đường giao thông trong các khu dân cư phân lô (mở nối từ khu dân cư bán đấu giá QSDĐ lô 2 Tân Lập lên đến đường nhựa và mở rộng giáp đường QL29 đến khu dân cư bán đấu giá lô 2 Tân Lập)</t>
  </si>
  <si>
    <t>UBND xã Đức Bình Đông</t>
  </si>
  <si>
    <t>Mở rộng nghĩa địa Chí Thán</t>
  </si>
  <si>
    <t>tờ bđ số 17 nhiều thửa</t>
  </si>
  <si>
    <t>QĐ số 3247 ngày 30/12/2016 của UBND tỉnh phê duyệt KHSD đất năm 2017 huyện Sông Hinh</t>
  </si>
  <si>
    <t>Quy hoạch KDC lô 2 Bình Giang (Bán đấu giá QSD đất khu quy hoạch dân cư Bình Giang, trước cây xăng Bình Giang)</t>
  </si>
  <si>
    <t>tờ bđ 56 nhiều thửa</t>
  </si>
  <si>
    <t>Bán đấu giá QSD đất ở nông thôn (nhà SHCĐ thôn Chí Thán)</t>
  </si>
  <si>
    <t>Bán đấu giá QSD đất ở nông thôn (phân trường tiểu học thôn Đức Hiệp cũ)</t>
  </si>
  <si>
    <t>b11.</t>
  </si>
  <si>
    <t>Công trình, dự án do: UBND xã Ea Bar làm chủ đầu tư</t>
  </si>
  <si>
    <t xml:space="preserve">Trường mẫu giáo thôn Chư Blôi </t>
  </si>
  <si>
    <t>DGD (kochayDL)</t>
  </si>
  <si>
    <t>UBND xã Ea Bar</t>
  </si>
  <si>
    <t>Nhà SHCĐ và thể thao thôn Chư Blôi</t>
  </si>
  <si>
    <t xml:space="preserve">tờ bđ số 13 thửa 21 </t>
  </si>
  <si>
    <t>Quyết định số 673b/QĐ-UBND ngày  31/5/2012 của UBND huyện về phê duyệt QHXDNTM</t>
  </si>
  <si>
    <t>Thu hồi, CMĐ trường tiểu học Ea Bar tại Buôn Chung sang đất ở nông thôn</t>
  </si>
  <si>
    <t>tờ bđ 36 thửa 230</t>
  </si>
  <si>
    <t>b12.</t>
  </si>
  <si>
    <t>Công trình, dự án do: UBND xã Ea Trol làm chủ đầu tư</t>
  </si>
  <si>
    <t>Đường nội đồng từ hồ Buôn Đức đi QL 19C</t>
  </si>
  <si>
    <t>UBND xã Ea Trol</t>
  </si>
  <si>
    <t xml:space="preserve">tờ bđ số 41, 54, 55 nhiều thửa </t>
  </si>
  <si>
    <t>Đường nội đồng từ QL 19C đi đồng ruộng buôn Đức Mùi</t>
  </si>
  <si>
    <t xml:space="preserve">tờ bđ số 41, 42 nhiều thửa </t>
  </si>
  <si>
    <t>Quy hoạch nghĩa địa thôn Chư Sai</t>
  </si>
  <si>
    <t>tờ bđ số 20 thửa 27</t>
  </si>
  <si>
    <t>QĐ số 3247 ngày 30/12/2016 của UBND tỉnh về phê duyệt KHSD đất năm 2017 huyện Sông Hinh</t>
  </si>
  <si>
    <t>Mở rộng Nghĩa địa buôn Thu</t>
  </si>
  <si>
    <t>tờ bđ số 25 thửa 337,339,347</t>
  </si>
  <si>
    <t>Nhà sinh hoạt cộng đồng, khu thể thao thôn Vĩnh Sơn</t>
  </si>
  <si>
    <t>b13.</t>
  </si>
  <si>
    <t>Công trình, dự án do: UBND xã Sông Hinh làm chủ đầu tư</t>
  </si>
  <si>
    <t>Mở rộng tuyến đường từ QL19C đi thôn Hà Roi (từ nhà sinh hoạt công đồng thôn Ea Ngao đi thôn Hà Roi)</t>
  </si>
  <si>
    <t>UBND xã Sông Hinh</t>
  </si>
  <si>
    <t>Mở rộng nghĩa địa thôn Hòa Sơn</t>
  </si>
  <si>
    <t>tờ bđ 24 thửa 626,628,629,630</t>
  </si>
  <si>
    <t>Mở rộng nghĩa địa thôn Hà Roi</t>
  </si>
  <si>
    <t>tờ bđ 21 thửa 71, 118</t>
  </si>
  <si>
    <t>Mở rộng nghĩa địa buôn Kít</t>
  </si>
  <si>
    <t>tờ bđ 18 thửa 373, 374, 382</t>
  </si>
  <si>
    <t>Khu dân cư Suối Dứa (Ea Ngao)</t>
  </si>
  <si>
    <t>tờ bđ 65, thửa 98, 99</t>
  </si>
  <si>
    <t>NQ số 103 ngày 8/12/2017 của HĐND tỉnh tỉnh thu hồi đất, CMĐSD đất để thực hiện dự án</t>
  </si>
  <si>
    <t>b14.</t>
  </si>
  <si>
    <t>Công trình, dự án do: UBND xã Ea Ly làm chủ đầu tư</t>
  </si>
  <si>
    <t>Mở mới tuyến đường nội bộ khu dân cư thôn Tân Yên</t>
  </si>
  <si>
    <t>UBND xã Ea Ly</t>
  </si>
  <si>
    <t>tờ bđ số 104 thửa 113, 121</t>
  </si>
  <si>
    <t>Bên xe xã Ea Ly</t>
  </si>
  <si>
    <t>Ea ly</t>
  </si>
  <si>
    <t>Bán đấu giá QSD đất ở nông thôn thửa 42, 68 tờ 104 (khu QH dân cư gần chợ Ea Ly)</t>
  </si>
  <si>
    <t>tờ bđ số 49, thửa 16; tờ 104, thửa 11, 17</t>
  </si>
  <si>
    <t>b15.</t>
  </si>
  <si>
    <t>Công trình, dự án do: UBND xã Ea Bia làm chủ đầu tư</t>
  </si>
  <si>
    <t>Đường nội đồng từ rẫy Hờ Béo (buôn Ma Sung) đến ngã ba thôn Bình Giang - Đức Bình Đông</t>
  </si>
  <si>
    <t>UBND xã Ea Bia</t>
  </si>
  <si>
    <t>Mở mới tuyến đường từ nhà Ma Đim đi đường liên buôn Krông và 2 Klôc</t>
  </si>
  <si>
    <t>Nâng cấp và mở mới tuyến từ rẫy Lê Văn Vấn đến giáp đường BTXM liên xã đi xã Ea Trol</t>
  </si>
  <si>
    <t>Nâng cấp mở rộng tuyến từ buôn Krông đến buôn Dành</t>
  </si>
  <si>
    <t>Đường vào nghĩa địa buôn Nhum</t>
  </si>
  <si>
    <t>Nâng cấp mở rộng tuyến từ rẫy Mi Vét đến rẫy ông Ma Cang</t>
  </si>
  <si>
    <t>Nâng cấp mở rộng tuyến từ rẫy Mi Vét đến thác Jrai Thur</t>
  </si>
  <si>
    <t>Mở rộng nghĩa địa buôn Nhum</t>
  </si>
  <si>
    <t>Tờ số 3 thửa 244, tờ 8 thửa 21</t>
  </si>
  <si>
    <t>Mở rộng nghĩa địa Buôn Krông</t>
  </si>
  <si>
    <t>QĐ 642/QĐ-UBND ngày 18/5/2012 phê duyệt QHNTM xã Ea Bia gđ 2011-2021</t>
  </si>
  <si>
    <t>III.</t>
  </si>
  <si>
    <t>Giao đất, cho thuê đất nông nghiệp, đất ở</t>
  </si>
  <si>
    <t>Giao đất cho hộ gia đình, cá nhân theo hiện trạng thôn Bình Giang</t>
  </si>
  <si>
    <t>Ko chạy DL</t>
  </si>
  <si>
    <t>UBND xã</t>
  </si>
  <si>
    <t>Cho thuê đất vùng bán ngập, bãi bồi ven sông thôn Chí Thán</t>
  </si>
  <si>
    <t>Giao, cho thuê đất nông nghiệp khu vực đã đưa ra khỏi ĐCQH 3 loại rừng</t>
  </si>
  <si>
    <t>Các xã</t>
  </si>
  <si>
    <t>Giao đất, cho thuê đất lâm nghiệp theo ĐCQH 3 loại rừng</t>
  </si>
  <si>
    <t xml:space="preserve">Giao đất, cho thuê đất thu hồi của Công ty TNHH MTV Cà phê Ea Bá </t>
  </si>
  <si>
    <t>Quyết định số 247/QĐ-UBND, ngày 09/02/2015 của UBND tỉnh, QĐ số 2123/QĐ-UBND, ngày 09/10/2020 của UBND huyện phê duyệt phương án giao đất, cho thuê đất</t>
  </si>
  <si>
    <t>Giao đất xen kẽ nhà Ông Kha, Bà Đông</t>
  </si>
  <si>
    <t>Dự án Khu dân cư 5 tuyến đường nội thị, thị trấn Hai Riêng</t>
  </si>
  <si>
    <t>Giao đất, bán đấu giá các lô còn lại trong khu dân cư buôn Trinh</t>
  </si>
  <si>
    <t>ONT, KochayDL</t>
  </si>
  <si>
    <t>Giao đất dự án san ủi đồng ruộng và hệ thống kênh tưới cánh đồng buôn Đức Mùi</t>
  </si>
  <si>
    <t>QĐ số 1657/QĐ-UBND ngày 21/9/2020 của UBND huyện phê duyệt CT ĐT</t>
  </si>
  <si>
    <t>IV.</t>
  </si>
  <si>
    <t>Chuyển mục đích hộ gia đình, cá nhân</t>
  </si>
  <si>
    <t>CMĐ đất rừng phòng hộ, rừng sản xuất sang trồng cây hàng năm và lâu năm tại các xã (theo ĐCQH 3 loại rừng)</t>
  </si>
  <si>
    <t>Hộ gia đình</t>
  </si>
  <si>
    <t>Mở rộng đất cây lâu năm chuyển từ đất sản xuất VLXD, làm đồ</t>
  </si>
  <si>
    <t>CLN</t>
  </si>
  <si>
    <t>Sơn Giang, Ea Bar, Ea Ly</t>
  </si>
  <si>
    <t>Đất nông nghiệp khác</t>
  </si>
  <si>
    <t>Có Danh sách Đăng ký kèm theo</t>
  </si>
  <si>
    <t>Đất thương mại, dịch vụ</t>
  </si>
  <si>
    <t>Ea Ly; Ea Bar; Ea Trol</t>
  </si>
  <si>
    <t>Đất cơ sở sản xuất phi nông nghiệp</t>
  </si>
  <si>
    <t>Chuyển mục đích đất ở đô thị</t>
  </si>
  <si>
    <t>Chuyển mục đích đất ở nông thôn</t>
  </si>
  <si>
    <t>Phụ biểu 01</t>
  </si>
  <si>
    <t>DANH SÁCH CÁC THỬA ĐẤT ĐĂNG KÝ CHUYỂN MỤC ĐÍCH NĂM 2022 HUYỆN SÔNG HINH</t>
  </si>
  <si>
    <t>TT</t>
  </si>
  <si>
    <t>Số 
thửa</t>
  </si>
  <si>
    <t>Tờ 
bản đồ</t>
  </si>
  <si>
    <t>Loại đất hiện trạng</t>
  </si>
  <si>
    <t>Diện tích thửa đất (m2)</t>
  </si>
  <si>
    <t>Diện tích
xin CMĐ (m2)</t>
  </si>
  <si>
    <t>Loại đất xin CMĐ</t>
  </si>
  <si>
    <t>Địa chỉ thửa đất</t>
  </si>
  <si>
    <t>Tọa độ thửa đất</t>
  </si>
  <si>
    <t>I. TT. Hai Riêng</t>
  </si>
  <si>
    <t>Khu phố 8</t>
  </si>
  <si>
    <t>BHK</t>
  </si>
  <si>
    <t xml:space="preserve">Khu phố 8 </t>
  </si>
  <si>
    <t>Khu phố 4</t>
  </si>
  <si>
    <t>Khu phố 5</t>
  </si>
  <si>
    <t>Khu phố 10</t>
  </si>
  <si>
    <t>Khu phố 8 - thị trấn Hai Riêng</t>
  </si>
  <si>
    <t>khu phố 6 - thị trấn Hai Riêng</t>
  </si>
  <si>
    <t>ODT+CLN</t>
  </si>
  <si>
    <t>khu phố Ngô Quyền - thị trấn Hai Riêng</t>
  </si>
  <si>
    <t>khu phố 7 - thị trấn Hai Riêng</t>
  </si>
  <si>
    <t>khu phố 2 - thị trấn Hai Riêng</t>
  </si>
  <si>
    <t>khu phố 8 - thị trấn Hai Riêng</t>
  </si>
  <si>
    <t>khu phố 4 - thị trấn Hai Riêng</t>
  </si>
  <si>
    <t>Khu phố 3 - thị trấn Hai Riêng</t>
  </si>
  <si>
    <t>Khu phố 6 - thị trấn Hai Riêng</t>
  </si>
  <si>
    <t>Khu phố 2 - thị trấn Hai Riêng</t>
  </si>
  <si>
    <t>Khu phố 4 - thị trấn Hai Riêng</t>
  </si>
  <si>
    <t>BHK+CLN</t>
  </si>
  <si>
    <t>67-3</t>
  </si>
  <si>
    <t>ODT+Đất vườn</t>
  </si>
  <si>
    <t>Khu phố 9 - thị trấn Hai Riêng</t>
  </si>
  <si>
    <t>Khu phố 7 - thị trấn Hai Riêng</t>
  </si>
  <si>
    <t>78</t>
  </si>
  <si>
    <t>89</t>
  </si>
  <si>
    <t>Khu phố 5 - thị trấn Hai Riêng</t>
  </si>
  <si>
    <t>Khu phố 1 - thị trấn Hai Riêng</t>
  </si>
  <si>
    <t>Buôn Thô - thị trấn Hai Riêng</t>
  </si>
  <si>
    <t>ODT+BHK</t>
  </si>
  <si>
    <t>Khu phố 10 - thị trấn Hai Riêng</t>
  </si>
  <si>
    <t xml:space="preserve">Khu phố 10 </t>
  </si>
  <si>
    <t>Khu phố  6- thị trấn Hai Riêng</t>
  </si>
  <si>
    <t>khu phố 10 - thị trấn Hai Riêng</t>
  </si>
  <si>
    <t>299 (cũ 135)</t>
  </si>
  <si>
    <t>37 (cũ 15)</t>
  </si>
  <si>
    <t>Tân An,xã Ea Bar</t>
  </si>
  <si>
    <t>BHk</t>
  </si>
  <si>
    <t>KP4-TT Hai Riêng</t>
  </si>
  <si>
    <t>KP7-TT Hai Riêng</t>
  </si>
  <si>
    <t>KP8-TT Hai Riêng</t>
  </si>
  <si>
    <t>KP6 -TT Hai Riêng</t>
  </si>
  <si>
    <t>Khu phố 3, thị trấn Hai Riêng</t>
  </si>
  <si>
    <t>Khu phố 5, thị trấn Hai Riêng</t>
  </si>
  <si>
    <t>543564,54
543568,88
543603,77
543600,83</t>
  </si>
  <si>
    <t>1434762,02
1434766,16
1434727,65
1434721,95</t>
  </si>
  <si>
    <t>543560,19
543564,54
543586,49
543600,82
543597,90
543583,56</t>
  </si>
  <si>
    <t>1434757,88
1434762,02
1434737,79
1434721,95
1434716,26
1434732,10</t>
  </si>
  <si>
    <t>543370,71
543373,80
543385,03
543391,04
543392,42
543389,75
543388,59
543384,98
543382,09</t>
  </si>
  <si>
    <t>1434698,13
1434717,31
1434718,64
1434717,65
1434705,52
1434701,67
1434699,99
1434697,72
1434697,20</t>
  </si>
  <si>
    <t>Khu phố 10, thị trấn Hai Riêng</t>
  </si>
  <si>
    <t>539851,19
539851,19
539851,19
539853,32
539854,03
539853,94
539868,39
539882,02
539889,62
539864,12</t>
  </si>
  <si>
    <t>1437242,72
1437242,74
1437242,76
1437250,50
1437257,88
1437262,69
1437285,45
1437276,94
1437270,91
1437236,33</t>
  </si>
  <si>
    <t>II. XÃ EA LÂM</t>
  </si>
  <si>
    <t>II</t>
  </si>
  <si>
    <t>Buôn Bai</t>
  </si>
  <si>
    <t>Buôn Bưng A</t>
  </si>
  <si>
    <t>Buôn Bưng A, xã Ea Lâm</t>
  </si>
  <si>
    <t>530 ( tách từ thửa 372)</t>
  </si>
  <si>
    <t>Buôn Gao, xã Ea Lâm</t>
  </si>
  <si>
    <t>324 ( Tách từ thửa 167)</t>
  </si>
  <si>
    <t>287(273)</t>
  </si>
  <si>
    <t>Buôn Bai, xã Ea Bar</t>
  </si>
  <si>
    <t>III. XÃ ĐỨC BÌNH TÂY</t>
  </si>
  <si>
    <t>Quang Dù, Đức Bình Tây</t>
  </si>
  <si>
    <t>ONT, BHK</t>
  </si>
  <si>
    <t>ONT 60, BHK 6978</t>
  </si>
  <si>
    <t>Đồng Phú, Đức Bình Tây</t>
  </si>
  <si>
    <t>An Hòa, Đức Bình Tây</t>
  </si>
  <si>
    <t>Tuy Bình, Đức Bình Tây</t>
  </si>
  <si>
    <t>76.5</t>
  </si>
  <si>
    <t>IV. Xã Ea Bá</t>
  </si>
  <si>
    <t>HNK</t>
  </si>
  <si>
    <t>Buôn Bầu, Ea Bá</t>
  </si>
  <si>
    <t>Buôn Ken, Ea Bá</t>
  </si>
  <si>
    <t>261 (trước sân TT)</t>
  </si>
  <si>
    <t>Buôn Bá, Ea Bá</t>
  </si>
  <si>
    <t>Buôn Bầu</t>
  </si>
  <si>
    <t>57;58;65</t>
  </si>
  <si>
    <t>RST</t>
  </si>
  <si>
    <t>V. XÃ SƠN GIANG</t>
  </si>
  <si>
    <t>Thôn Suối Biểu</t>
  </si>
  <si>
    <t>553222,26
553225,30
553247,38
553237,22
553231,93</t>
  </si>
  <si>
    <t>1435590,54
1435605,60
1435601,35
1435553,28
1435588,21</t>
  </si>
  <si>
    <t>Thôn Phước Lộc</t>
  </si>
  <si>
    <t>LUK</t>
  </si>
  <si>
    <t>Thôn Tân Giang</t>
  </si>
  <si>
    <t>557290,32
557292,28
557321,44
557318,55</t>
  </si>
  <si>
    <t>1438076,13
1438087,30
1438078,94
1438067,93</t>
  </si>
  <si>
    <t>Thôn Nam Giang</t>
  </si>
  <si>
    <t>556173,44
556184,01
556191,71
556181,35</t>
  </si>
  <si>
    <t>1435077.53
1435141.39
1435039.64
1435077.29</t>
  </si>
  <si>
    <t>Thôn Hà Giang</t>
  </si>
  <si>
    <t>557584,63
557592,65
557629,78
557627,07
557620,18</t>
  </si>
  <si>
    <t>1439273,62
1439202,53
1439284,11
1439268,54
1439256,10</t>
  </si>
  <si>
    <t>555977,79
555977,98
555971,01
555970,80</t>
  </si>
  <si>
    <t>1435051.87
1434991.98
1434991.29
1435051.74</t>
  </si>
  <si>
    <t>RSX</t>
  </si>
  <si>
    <t>Thôn Vĩnh Lương</t>
  </si>
  <si>
    <t>556357,44
556368,07
556469,63
556490,50</t>
  </si>
  <si>
    <t>1436939,97
1436974,36
1436977,19
1436897,89</t>
  </si>
  <si>
    <t>556350,54
556356,09
556495,28
556501,88</t>
  </si>
  <si>
    <t>1436887,60
1436930,80
1436886,00
1436831,68</t>
  </si>
  <si>
    <t>556370,19
556439,03
556436,24
556368,07</t>
  </si>
  <si>
    <t>1437038,39
1437051,21
1436977,83
1436974,36</t>
  </si>
  <si>
    <t>thôn Vĩnh Giang</t>
  </si>
  <si>
    <t>thôn Nam Giang</t>
  </si>
  <si>
    <t>5560.28.76
5560.38.76
5560.36.31
5560.28.93</t>
  </si>
  <si>
    <t>1435058.67
1435058.67
1435002.33
1434998.90</t>
  </si>
  <si>
    <t>ThônTân Giang</t>
  </si>
  <si>
    <t>557298.39
557301.93
557333.54
557329.44</t>
  </si>
  <si>
    <t>1438112.93
1438126.82
1438114.36
1438101.28</t>
  </si>
  <si>
    <t>Thôn Vạn Giang</t>
  </si>
  <si>
    <t>556967,80
557008,41
557008,89
556968,06</t>
  </si>
  <si>
    <t>1435556,05
1435556,66
1435550,68
1435556,06</t>
  </si>
  <si>
    <t>556967,55
557007,92
557008,41
556967,80</t>
  </si>
  <si>
    <t>1435568,04
1435562,64
1435556,66
1435562,05</t>
  </si>
  <si>
    <t>556197,27
556207,98
556217,73
556207,27</t>
  </si>
  <si>
    <t>1435076,82
1435135,95
1435133,73
1435076,52</t>
  </si>
  <si>
    <t>556939,44
556940,11
557005,13
557004,73</t>
  </si>
  <si>
    <t>1435781,41
1435787,37
1435782,28
1435776,29</t>
  </si>
  <si>
    <t>557216,96
557273,30
557278,37
557219,89</t>
  </si>
  <si>
    <t>1434991,19
1434004,32
1434978,01
1434976,78</t>
  </si>
  <si>
    <t>557664,54
557666,05
557605,43
557603,59</t>
  </si>
  <si>
    <t>1436841,75
1436855,45
1436863,14
1436849,31</t>
  </si>
  <si>
    <t>556940,78
556941,44
557004,53
557005,29</t>
  </si>
  <si>
    <t>1435793,33
1435799,29
1435779,22
1435788,28</t>
  </si>
  <si>
    <t>556940,11
556940,78
557005,29
557005,33</t>
  </si>
  <si>
    <t>1435787,37
1435793,33
1435788,28
1435782,28</t>
  </si>
  <si>
    <t>554123,92
554135,35
554196,32
554185,94</t>
  </si>
  <si>
    <t>1435223,11
1435248,43
1435218,33
1435294,80</t>
  </si>
  <si>
    <t>557514,69
557526,16
557540,63
557529,22</t>
  </si>
  <si>
    <t>1437923,22
1437956,78
1437952,76
1437919,49</t>
  </si>
  <si>
    <t>LUA</t>
  </si>
  <si>
    <t>557116,64
557166,18
557163,20
557115,75</t>
  </si>
  <si>
    <t>1437413,43
1437404,93
1437395,70
1437405,33</t>
  </si>
  <si>
    <t>557554
557608
557607
557544</t>
  </si>
  <si>
    <t>1438456
1438437
1438431
1438450</t>
  </si>
  <si>
    <t>557150,78
557185,96
557202,15
557201,82
557154,10</t>
  </si>
  <si>
    <t>1434817,13
1434832,74
1434841,04
1434834,05
1434812,13</t>
  </si>
  <si>
    <t>558072,69
558023,11
558107,38
558051,72</t>
  </si>
  <si>
    <t>1438924,91
1438819,82
1438911,96
1438802,27</t>
  </si>
  <si>
    <t>1435997,49
1435943,30
1435946,27
1436003,06</t>
  </si>
  <si>
    <t>557523,81
557517,36
557497,69
557502,37</t>
  </si>
  <si>
    <t>1437145,07
1437114,79
1437118,68
1437151,81</t>
  </si>
  <si>
    <t>557058,68
557085,89
557032,17
557034,56</t>
  </si>
  <si>
    <t>1436030,52
1436029,70
1435981,89
1435982,50</t>
  </si>
  <si>
    <t>557160,95
557170,71
557168,54
557158,58</t>
  </si>
  <si>
    <t>1435983,07
1435984,52
1436031,36
1436030,94</t>
  </si>
  <si>
    <t>557149,45
557138,63
557140,76
557150,83</t>
  </si>
  <si>
    <t>1439758,06
1439770,21
1439753,49
1439748,61
1439751,83</t>
  </si>
  <si>
    <t>557830,62
557836,71
557870,74
557868,18
557846,02</t>
  </si>
  <si>
    <t>556968,06
557008,89
557009,36
556968,31</t>
  </si>
  <si>
    <t>1435556,06
1435550,68
1435544,70
1435550,07</t>
  </si>
  <si>
    <t>556776,97
556795,73
556789,65
556769,93</t>
  </si>
  <si>
    <t>1435185,27
1435113,26
1435111,97
1435182,68</t>
  </si>
  <si>
    <t>556625,06
55662688
556627,81
556626,18</t>
  </si>
  <si>
    <t>1434804,86
1434812,64
1434815,78
1434807,94</t>
  </si>
  <si>
    <t>556885,19
556920,78
556930,85
556998,86
556963,03
556886,63</t>
  </si>
  <si>
    <t>1435430,59
1435432,29
1435399,50
1435406,12
1435467,97
1435466,37</t>
  </si>
  <si>
    <t>554035,10
554021,12
554059,99
554044,48</t>
  </si>
  <si>
    <t>1435259,64
1435292,41
1435287,78
1435256,04</t>
  </si>
  <si>
    <t>557099,02
557096,60
557058,90
557056,13</t>
  </si>
  <si>
    <t>1437347,77
1437341,79
1437342,17
1437347,49</t>
  </si>
  <si>
    <t>thôn Vạn Giang</t>
  </si>
  <si>
    <t>557502,37
557489,00
557484,36
557460,68
557461,33</t>
  </si>
  <si>
    <t>1436053,21
1436049,14
1436042,74
1436043,16
1436055,24</t>
  </si>
  <si>
    <t>VI. XÃ ĐỨC BÌNH ĐÔNG</t>
  </si>
  <si>
    <t>Thôn Tân Lập</t>
  </si>
  <si>
    <t>714,7</t>
  </si>
  <si>
    <t>Thôn Chí Thán</t>
  </si>
  <si>
    <t>Buôn Thung</t>
  </si>
  <si>
    <t>Tân Lập</t>
  </si>
  <si>
    <t>Chí Thán</t>
  </si>
  <si>
    <t>NHK</t>
  </si>
  <si>
    <t>Thôn Bình Giang</t>
  </si>
  <si>
    <t>Thôn Tân Lập, xã Đức Bình Đông</t>
  </si>
  <si>
    <t>Tân lập</t>
  </si>
  <si>
    <t>549262.09</t>
  </si>
  <si>
    <t>1436893.23</t>
  </si>
  <si>
    <t>549263.31</t>
  </si>
  <si>
    <t>1436899.11</t>
  </si>
  <si>
    <t>Thôn Hiệp Hòa, xã ĐBĐ</t>
  </si>
  <si>
    <t>549387.76</t>
  </si>
  <si>
    <t>1437216.70</t>
  </si>
  <si>
    <t>549397.69</t>
  </si>
  <si>
    <t>1437223.43</t>
  </si>
  <si>
    <t>Bình Giang</t>
  </si>
  <si>
    <t>(thửa 63 tờ số 59; thửa 378 tờ số 02 LN)</t>
  </si>
  <si>
    <t>59, 02</t>
  </si>
  <si>
    <t>thôn Chí Thán</t>
  </si>
  <si>
    <t>VII. XÃ EA BAR</t>
  </si>
  <si>
    <t>Ea Đin, Ea bar</t>
  </si>
  <si>
    <t>Buôn Chung</t>
  </si>
  <si>
    <t>Buôn Trinh</t>
  </si>
  <si>
    <t>NTS</t>
  </si>
  <si>
    <t>Buôn Thứ - xã Ea Bar</t>
  </si>
  <si>
    <t>149 (19)</t>
  </si>
  <si>
    <t>Tân An</t>
  </si>
  <si>
    <t>Buôn Quen</t>
  </si>
  <si>
    <t>Buôn Thứ</t>
  </si>
  <si>
    <t>Ea Mkeng</t>
  </si>
  <si>
    <t>Chư Plôi</t>
  </si>
  <si>
    <t>Tân Yên, Ea Ly</t>
  </si>
  <si>
    <t>Tân An, Ea bar</t>
  </si>
  <si>
    <t>Buôn Trinh, Ea bar</t>
  </si>
  <si>
    <t>ONT+BHK</t>
  </si>
  <si>
    <t>EaMkeng, Ea bar</t>
  </si>
  <si>
    <t>Ea Mkeng, EaBar</t>
  </si>
  <si>
    <t>Buôn Trinh, Ea baar</t>
  </si>
  <si>
    <t>Buôn Thứ, Ea bar</t>
  </si>
  <si>
    <t>Tân An, Ea Bar</t>
  </si>
  <si>
    <t>Buôn Chung, Ea Bar</t>
  </si>
  <si>
    <t>Tân An, xã Ea Bar</t>
  </si>
  <si>
    <t>BHK+ONT</t>
  </si>
  <si>
    <t>Tân An, Ea Baar</t>
  </si>
  <si>
    <t>Tân An, EaBar</t>
  </si>
  <si>
    <t>Buôn Trinh-xã Ea Bar</t>
  </si>
  <si>
    <t>Thôn Tân An, xã Ea Bar</t>
  </si>
  <si>
    <t>529762,71
529793,71
529800,27
529769,76</t>
  </si>
  <si>
    <t>1436783,87
1436872,36
1436864,81
1436776,78</t>
  </si>
  <si>
    <t>529776,81
529806,82
529813,39
529783,86</t>
  </si>
  <si>
    <t>1436769,69
1436857,26
1436849,71
1436762,60</t>
  </si>
  <si>
    <t>530186,00
530230,06
530236,86
530193,54</t>
  </si>
  <si>
    <t>1436323,43
1436370,56
1436363,22
1436316,86</t>
  </si>
  <si>
    <t>530160,98
530167,19
530191,08
530183,34</t>
  </si>
  <si>
    <t>1435858,92
1435866,76
1435838,91
1435833,74</t>
  </si>
  <si>
    <t>529520,89
529577,92
529578,97
529584,86
529527,82</t>
  </si>
  <si>
    <t>1436976,81
1436995,43
1436989,29
1436976,67
1436958,04</t>
  </si>
  <si>
    <t>Buôn Trinh, Xã ea Bar</t>
  </si>
  <si>
    <t>Buôn Thứ-xã Ea bar</t>
  </si>
  <si>
    <t>VIII. XÃ EA TROL</t>
  </si>
  <si>
    <t>Buôn Thu, EaTrol</t>
  </si>
  <si>
    <t>Buôn Ly, EaTrol</t>
  </si>
  <si>
    <t>Thôn Chứ Sai, EaTrol</t>
  </si>
  <si>
    <t>Buôn Bầu, EaTrol</t>
  </si>
  <si>
    <t>Thôn Vĩnh Sơn, Ea Trol</t>
  </si>
  <si>
    <t>IX. Xã Sông Hinh</t>
  </si>
  <si>
    <t>Hòa Sơn</t>
  </si>
  <si>
    <t>LNC</t>
  </si>
  <si>
    <t>Thôn Ea Ngao, xã Sông Hinh</t>
  </si>
  <si>
    <t>Thôn Bình Yên, xã Sông Hinh</t>
  </si>
  <si>
    <t>Thôn Hòa Sơn, xã Sông Hinh</t>
  </si>
  <si>
    <t>Thôn Bình Yên</t>
  </si>
  <si>
    <t>Thôn Hoà Sơn</t>
  </si>
  <si>
    <t>1364,5</t>
  </si>
  <si>
    <t>X. XÃ EA LY</t>
  </si>
  <si>
    <t>2/4, Ea Ly</t>
  </si>
  <si>
    <t>Tân Yên</t>
  </si>
  <si>
    <t>Buôn Zô, Ea Ly</t>
  </si>
  <si>
    <t>LNK</t>
  </si>
  <si>
    <t>Tân Lập, Ea Ly</t>
  </si>
  <si>
    <t>34
(15)</t>
  </si>
  <si>
    <t>60
(47)</t>
  </si>
  <si>
    <t>Thôn 2/4</t>
  </si>
  <si>
    <t>96
(2003)</t>
  </si>
  <si>
    <t>RSX (HNK)</t>
  </si>
  <si>
    <t>Tan Lập</t>
  </si>
  <si>
    <t>241
(240)</t>
  </si>
  <si>
    <t>81
(119)</t>
  </si>
  <si>
    <t>BHK
(LUC)</t>
  </si>
  <si>
    <t xml:space="preserve"> 17,18,19,20 </t>
  </si>
  <si>
    <t>BKH</t>
  </si>
  <si>
    <t>Buôn Zô</t>
  </si>
  <si>
    <t>Tân Bình</t>
  </si>
  <si>
    <t>Buôn zô, xã Ea Ly</t>
  </si>
  <si>
    <t>114
(57)</t>
  </si>
  <si>
    <t>XI. XÃ EA BIA</t>
  </si>
  <si>
    <t>Buôn Dành</t>
  </si>
  <si>
    <t>Xã Ea Bia</t>
  </si>
  <si>
    <t>Buôn Krông</t>
  </si>
  <si>
    <t>Thị trấn Hai Riêng</t>
  </si>
  <si>
    <t>1753 (994)</t>
  </si>
  <si>
    <t>Buôn Nhum</t>
  </si>
  <si>
    <t>Buôn Duôn Trách</t>
  </si>
  <si>
    <t>Buôn Dành, xã Ea Bia</t>
  </si>
  <si>
    <t>Buôn Nhum, xã Ea Bia</t>
  </si>
  <si>
    <t>317( tách từ thửa 167)</t>
  </si>
  <si>
    <t>318( tách từ thửa 167)</t>
  </si>
  <si>
    <t>Đăng ký mới</t>
  </si>
  <si>
    <t>Chuyển tiếp</t>
  </si>
  <si>
    <t xml:space="preserve">Vị trí trên bản đồ địa chính (tờ bản đồ số, thửa số) hoặc trên bản đồ hiện trạng sử dụng đất cấp xã </t>
  </si>
  <si>
    <t>(thửa đất 9,10,11,13,14,15,16,17,18 tờ 44)</t>
  </si>
  <si>
    <t xml:space="preserve"> (thửa 52,53,56,58,63 tờ 58; thửa 50,55 tờ 57 và thửa 3,4 tờ 65)</t>
  </si>
  <si>
    <t>Công trình, dự án do: Tòa án tỉnh Phú Yên làm chủ đầu tư</t>
  </si>
  <si>
    <t>Công trình, dự án do: BQL điện nông thôn miền Trung làm chủ đầu tư</t>
  </si>
  <si>
    <t>Công trình, dự án do: BQL các dự án ĐTXD tỉnh phú Yên làm chủ đầu tư</t>
  </si>
  <si>
    <t>Công trình, dự án cấp tỉnh trên địa bàn huyện</t>
  </si>
  <si>
    <t>Buôn Chao, Ea Bá</t>
  </si>
  <si>
    <t>Buôn Dành, Ea Bia</t>
  </si>
  <si>
    <t>Công trình, dự án chuyển tiếp/đăng ký mới</t>
  </si>
  <si>
    <t xml:space="preserve">   Biểu 01/CH</t>
  </si>
  <si>
    <t>HIỆN TRẠNG SỬ DỤNG ĐẤT NĂM 2021 CỦA HUYỆN SÔNG HINH</t>
  </si>
  <si>
    <t>Đơn vị tính: ha</t>
  </si>
  <si>
    <t>STT</t>
  </si>
  <si>
    <t>Chỉ tiêu sử dụng đất</t>
  </si>
  <si>
    <t>Mã</t>
  </si>
  <si>
    <t>Tổng 
diện tích</t>
  </si>
  <si>
    <t>Tăng giảm</t>
  </si>
  <si>
    <t>Phân theo đơn vị hành chính</t>
  </si>
  <si>
    <t>Xã Ea Lâm</t>
  </si>
  <si>
    <t>Xã Đức 
Bình Tây</t>
  </si>
  <si>
    <t>Xã Ea Bá</t>
  </si>
  <si>
    <t>Xã Sơn Giang</t>
  </si>
  <si>
    <t>Xã Đức 
Bình Đông</t>
  </si>
  <si>
    <t>Xã Ea Bar</t>
  </si>
  <si>
    <t>Xã Ea Trol</t>
  </si>
  <si>
    <t>Xã Sông Hinh</t>
  </si>
  <si>
    <t>Xã Ea Ly</t>
  </si>
  <si>
    <t>(1)</t>
  </si>
  <si>
    <t>(2)</t>
  </si>
  <si>
    <t>(3)</t>
  </si>
  <si>
    <t>(4)=(5)+…+(15)</t>
  </si>
  <si>
    <t>(5)</t>
  </si>
  <si>
    <t>(6)</t>
  </si>
  <si>
    <t>(7)</t>
  </si>
  <si>
    <t>(8)</t>
  </si>
  <si>
    <t>(9)</t>
  </si>
  <si>
    <t>A.</t>
  </si>
  <si>
    <t>Tổng diện tích tự nhiên (1+2+3)</t>
  </si>
  <si>
    <t>NNP</t>
  </si>
  <si>
    <t>1.1</t>
  </si>
  <si>
    <t xml:space="preserve">Đất trồng lúa </t>
  </si>
  <si>
    <t xml:space="preserve">Trong đó: Đất chuyên trồng lúa nước </t>
  </si>
  <si>
    <t>-</t>
  </si>
  <si>
    <t>Đất trồng lúa còn lại</t>
  </si>
  <si>
    <t>Đất trồng lúa nương</t>
  </si>
  <si>
    <t>LUN</t>
  </si>
  <si>
    <t>1.2</t>
  </si>
  <si>
    <t>Đất trồng cây hàng năm khác</t>
  </si>
  <si>
    <t>Đất bằng trồng cây hàng năm khác</t>
  </si>
  <si>
    <t>Đất nương rẫy trồng cây hàng năm khác</t>
  </si>
  <si>
    <t>1.3</t>
  </si>
  <si>
    <t>Đất trồng cây lâu năm</t>
  </si>
  <si>
    <t>1.4</t>
  </si>
  <si>
    <t>RPH</t>
  </si>
  <si>
    <t>1.5</t>
  </si>
  <si>
    <t>RDD</t>
  </si>
  <si>
    <t>Đất rừng sản xuất</t>
  </si>
  <si>
    <t>Trong đó: Đất rừng sản xuất là rừng tự nhiên</t>
  </si>
  <si>
    <t>RSN </t>
  </si>
  <si>
    <t>1.6</t>
  </si>
  <si>
    <t>Đất nuôi trồng thuỷ sản</t>
  </si>
  <si>
    <t>1.7</t>
  </si>
  <si>
    <t>Đất làm muối</t>
  </si>
  <si>
    <t>LMU</t>
  </si>
  <si>
    <t>PNN</t>
  </si>
  <si>
    <t>2.1</t>
  </si>
  <si>
    <t>Đất quốc phòng</t>
  </si>
  <si>
    <t>2.2</t>
  </si>
  <si>
    <t>Đất an ninh</t>
  </si>
  <si>
    <t>2.3</t>
  </si>
  <si>
    <t>Đất khu công nghiệp</t>
  </si>
  <si>
    <t>SKK</t>
  </si>
  <si>
    <t>Đất cụm công nghiệp</t>
  </si>
  <si>
    <t>SKN</t>
  </si>
  <si>
    <t>2.4</t>
  </si>
  <si>
    <t>2.5</t>
  </si>
  <si>
    <t>2.6</t>
  </si>
  <si>
    <t>Đất sử dụng cho hoạt động khoáng sản</t>
  </si>
  <si>
    <t>SKS</t>
  </si>
  <si>
    <t>2.7</t>
  </si>
  <si>
    <t>Đất sản xuất vật liệu xây dựng, làm đồ gốm</t>
  </si>
  <si>
    <t>2.8</t>
  </si>
  <si>
    <t>Đất phát triển hạ tầng cấp quốc gia, cấp tỉnh, cấp huyện, cấp xã</t>
  </si>
  <si>
    <t>DHT</t>
  </si>
  <si>
    <t xml:space="preserve"> -</t>
  </si>
  <si>
    <t>Đất giao thông</t>
  </si>
  <si>
    <t>Đất thuỷ lợi</t>
  </si>
  <si>
    <t>Đất xây dựng cơ sở văn hóa</t>
  </si>
  <si>
    <t>DVH</t>
  </si>
  <si>
    <t>Đất xây dựng cơ sở y tế</t>
  </si>
  <si>
    <t>DYT</t>
  </si>
  <si>
    <t>Đất xây dựng cơ sở giáo dục và đào tạo</t>
  </si>
  <si>
    <t>DGD</t>
  </si>
  <si>
    <t>Đất xây dựng cơ sở thể dục thể thao</t>
  </si>
  <si>
    <t>Đất công trình năng lượng</t>
  </si>
  <si>
    <t xml:space="preserve">Đất công trình bưu chính, viễn thông </t>
  </si>
  <si>
    <t>DBV</t>
  </si>
  <si>
    <t>Đất kho dự trử quốc gia</t>
  </si>
  <si>
    <t>DKG</t>
  </si>
  <si>
    <t>Đất có di tích lịch sử - văn hóa</t>
  </si>
  <si>
    <t>DDT</t>
  </si>
  <si>
    <t>Đất bãi thải, xử lý chất thải</t>
  </si>
  <si>
    <t>DRA</t>
  </si>
  <si>
    <t>Đất cơ sở tôn giáo</t>
  </si>
  <si>
    <t>TON</t>
  </si>
  <si>
    <t>Đất làm nghĩa trang, nghĩa địa</t>
  </si>
  <si>
    <t>Đất xây dựng cơ sở khoa học công nghệ</t>
  </si>
  <si>
    <t>DKH</t>
  </si>
  <si>
    <t>Đất xây dựng cơ sở dịch vụ xã hội</t>
  </si>
  <si>
    <t>DXH</t>
  </si>
  <si>
    <t xml:space="preserve">Đất chợ </t>
  </si>
  <si>
    <t>DCH</t>
  </si>
  <si>
    <t>2.10</t>
  </si>
  <si>
    <t>Đất danh lam thắng cảnh</t>
  </si>
  <si>
    <t>DDL</t>
  </si>
  <si>
    <t>2.9</t>
  </si>
  <si>
    <t>Đất sinh hoạt cộng đồng</t>
  </si>
  <si>
    <t>Đất khu vui chơi, giải trí công cộng</t>
  </si>
  <si>
    <t>2.11</t>
  </si>
  <si>
    <t>Đất ở tại nông thôn</t>
  </si>
  <si>
    <t>2.12</t>
  </si>
  <si>
    <t>Đất ở tại đô thị</t>
  </si>
  <si>
    <t>2.13</t>
  </si>
  <si>
    <t>Đất xây dựng trụ sở cơ quan</t>
  </si>
  <si>
    <t>2.14</t>
  </si>
  <si>
    <t>Đất xây dựng trụ sở của tổ chức sự nghiệp</t>
  </si>
  <si>
    <t>DTS</t>
  </si>
  <si>
    <t>2.15</t>
  </si>
  <si>
    <t>Đất xây dựng cơ sở ngoại giao</t>
  </si>
  <si>
    <t>DNG</t>
  </si>
  <si>
    <t>Đất cơ sở tín ngưỡng</t>
  </si>
  <si>
    <t>TIN</t>
  </si>
  <si>
    <t>2.16</t>
  </si>
  <si>
    <t>Đất sông, ngòi, kênh, rạch, suối</t>
  </si>
  <si>
    <t>SON</t>
  </si>
  <si>
    <t>2.17</t>
  </si>
  <si>
    <t>Đất có mặt nước chuyên dùng</t>
  </si>
  <si>
    <t>MNC</t>
  </si>
  <si>
    <t>2.18</t>
  </si>
  <si>
    <t>Đất phi nông nghiệp khác</t>
  </si>
  <si>
    <t>PNK</t>
  </si>
  <si>
    <t>CSD</t>
  </si>
  <si>
    <t>3.1</t>
  </si>
  <si>
    <t>Đất bằng chưa sử dụng</t>
  </si>
  <si>
    <t>BCS</t>
  </si>
  <si>
    <t>3.2</t>
  </si>
  <si>
    <t>Đất đồi núi chưa sử dụng</t>
  </si>
  <si>
    <t>DCS</t>
  </si>
  <si>
    <t>3.3</t>
  </si>
  <si>
    <t>Núi đá không có rừng cây</t>
  </si>
  <si>
    <t>NCS</t>
  </si>
  <si>
    <t>Đất khu công nghệ cao*</t>
  </si>
  <si>
    <t>KCN</t>
  </si>
  <si>
    <t>Đất khu kinh tế*</t>
  </si>
  <si>
    <t>KKT</t>
  </si>
  <si>
    <t>B</t>
  </si>
  <si>
    <t>Đất đô thị*</t>
  </si>
  <si>
    <t>KDT</t>
  </si>
  <si>
    <t xml:space="preserve">    Biểu 02/CH</t>
  </si>
  <si>
    <t>KẾT QUẢ THỰC HIỆN KẾ HOẠCH SỬ DỤNG ĐẤT NĂM 2021 CỦA HUYỆN SÔNG HINH</t>
  </si>
  <si>
    <t>Chỉ tiêu</t>
  </si>
  <si>
    <t>Diện tích kế hoạch được duyệt (ha)</t>
  </si>
  <si>
    <t>Kết quả thực hiện</t>
  </si>
  <si>
    <t>Diện tích (ha)</t>
  </si>
  <si>
    <t>So sánh</t>
  </si>
  <si>
    <t>Tăng (+), giảm (-) (ha)</t>
  </si>
  <si>
    <t>Tỷ lệ (%)</t>
  </si>
  <si>
    <t>(6) =(5)-(4)</t>
  </si>
  <si>
    <t>(7)=(5)/(4)*100%</t>
  </si>
  <si>
    <t>Trong đó: đất chuyên trồng lúa nước</t>
  </si>
  <si>
    <t>1.8</t>
  </si>
  <si>
    <t>Đất xây dựng kho dự trữ quốc gia</t>
  </si>
  <si>
    <t>DKG </t>
  </si>
  <si>
    <t>Đất chưa sử dụng còn lại</t>
  </si>
  <si>
    <t>Đất chưa sử dụng đưa vào sử dụng</t>
  </si>
  <si>
    <t xml:space="preserve">     Biểu 06/CH</t>
  </si>
  <si>
    <t>KẾ HOẠCH SỬ DỤNG ĐẤT NĂM 2022 CỦA HUYỆN SÔNG HINH</t>
  </si>
  <si>
    <t>Diện tích hiện trạng 
năm 2021</t>
  </si>
  <si>
    <t>Tăng (+), 
giảm (-) 
so với 2020</t>
  </si>
  <si>
    <t xml:space="preserve">Phân theo đơn vị hành chính </t>
  </si>
  <si>
    <t>Cơ cấu 
(%)</t>
  </si>
  <si>
    <t>(4)=(5)+...+(15)</t>
  </si>
  <si>
    <t>TỔNG DT TỰ NHIÊN (1+2+3)</t>
  </si>
  <si>
    <t>Đất bằng trồng cây hàng năm</t>
  </si>
  <si>
    <t>Đất nương rẫy trồng cây hàng năm</t>
  </si>
  <si>
    <t>Đất cho hoạt động khoáng sản</t>
  </si>
  <si>
    <t>Đất sản xuất VLXD, làm đồ gốm</t>
  </si>
  <si>
    <t xml:space="preserve">Đất phát triển hạ tầng </t>
  </si>
  <si>
    <t>Khu chức năng</t>
  </si>
  <si>
    <t>Đất đô thị</t>
  </si>
  <si>
    <t>Khu sản xuất nông nghiệp (khu vực chuyên trồng lúa nước, chuyên trồng cây CN lâu năm)</t>
  </si>
  <si>
    <t>KNN</t>
  </si>
  <si>
    <t>Khu lâm nghiêp (khu vực rừng phòng hộ, rừng sản xuất)</t>
  </si>
  <si>
    <t>KLN</t>
  </si>
  <si>
    <t>Khu du lịch</t>
  </si>
  <si>
    <t>KDL</t>
  </si>
  <si>
    <t>Khu phát triển công nghiệp (khu công nghiệp, cụm công nghiệp)</t>
  </si>
  <si>
    <t>KPC</t>
  </si>
  <si>
    <t>Khu đô thị (trong đó có khu đô thị mới)</t>
  </si>
  <si>
    <t>DTC</t>
  </si>
  <si>
    <t>Khu thương mại - dịch vụ</t>
  </si>
  <si>
    <t>KTM</t>
  </si>
  <si>
    <t>Khu dân cư nông thôn</t>
  </si>
  <si>
    <t>DNT</t>
  </si>
  <si>
    <t>Ghi chú: Khu chức năng không tổng hợp khi tính tổng diện tích tự nhiên</t>
  </si>
  <si>
    <t xml:space="preserve">    Biểu 07/CH</t>
  </si>
  <si>
    <t>KẾ HOẠCH CHUYỂN MỤC ĐÍCH SỬ DỤNG ĐẤT NĂM 2022 CỦA HUYỆN SÔNG HINH</t>
  </si>
  <si>
    <t>Tổng diện tích</t>
  </si>
  <si>
    <t>Đất nông nghiệp chuyển sang đất phi nông nghiệp</t>
  </si>
  <si>
    <t>NNP/PNN</t>
  </si>
  <si>
    <t>LUA/PNN</t>
  </si>
  <si>
    <t>Trong đó: đất chuyên lúa nước</t>
  </si>
  <si>
    <t>LUC/PNN</t>
  </si>
  <si>
    <t>HNK/PNN</t>
  </si>
  <si>
    <t>CLN/PNN</t>
  </si>
  <si>
    <t>RPH/PNN</t>
  </si>
  <si>
    <t>RSX/PNN</t>
  </si>
  <si>
    <t>RSN/PNN</t>
  </si>
  <si>
    <t>RDD/PNN</t>
  </si>
  <si>
    <t>NTS/PNN</t>
  </si>
  <si>
    <t>LMU/PNN</t>
  </si>
  <si>
    <t>NKH/PNN</t>
  </si>
  <si>
    <t>2</t>
  </si>
  <si>
    <t>Chuyển đổi cơ cấu sử dụng đất trong nội bộ đất nông nghiệp</t>
  </si>
  <si>
    <t>Trong đó:</t>
  </si>
  <si>
    <t>Đất trồng lúa chuyển sang đất trồng cây lâu năm</t>
  </si>
  <si>
    <t>LUA/CLN</t>
  </si>
  <si>
    <t>Đất trồng lúa chuyển sang đất trồng rừng</t>
  </si>
  <si>
    <t>LUA/LNP</t>
  </si>
  <si>
    <t>Đất  trồng lúa chuyển sang đất nuôi trồng thuỷ sản</t>
  </si>
  <si>
    <t>LUA/NTS</t>
  </si>
  <si>
    <t>Đất  trồng lúa nước chuyển sang đất làm muối</t>
  </si>
  <si>
    <t>LUA/LMU</t>
  </si>
  <si>
    <t>Đất trồng cây hàng năm khác chuyển sang đất nuôi trồng thuỷ sản</t>
  </si>
  <si>
    <t>HNK/NTS</t>
  </si>
  <si>
    <t>Đất trồng cây hàng năm khác chuyển sang đất làm muối</t>
  </si>
  <si>
    <t>HNK/LMU</t>
  </si>
  <si>
    <t>Đất rừng phòng hộ chuyển sang đất nông nghiệp không phải là rừng</t>
  </si>
  <si>
    <r>
      <t>RPH/NKR</t>
    </r>
    <r>
      <rPr>
        <vertAlign val="superscript"/>
        <sz val="12"/>
        <rFont val="Times New Roman"/>
        <family val="1"/>
      </rPr>
      <t>(a)</t>
    </r>
  </si>
  <si>
    <t>Đất rừng sản xuất chuyển sang đất sản xuất nông nghiệp và đất nông nghiệp khác</t>
  </si>
  <si>
    <t>RSX/NKR</t>
  </si>
  <si>
    <t>Trong đó: đất rừng sản xuất là rừng tự nhiên</t>
  </si>
  <si>
    <r>
      <t>RSN/NKR</t>
    </r>
    <r>
      <rPr>
        <i/>
        <vertAlign val="superscript"/>
        <sz val="12"/>
        <rFont val="Times New Roman"/>
        <family val="1"/>
      </rPr>
      <t>(a)</t>
    </r>
  </si>
  <si>
    <t>Đất rừng đặc dụng chuyển sang đất nông nghiệp không phải là rừng</t>
  </si>
  <si>
    <t>RDD/NKR(a)</t>
  </si>
  <si>
    <t>Đất phi nông nghiệp không phải là đất ở chuyển sang đất ở</t>
  </si>
  <si>
    <t>PKO/OCT</t>
  </si>
  <si>
    <t xml:space="preserve">     Biểu 08/CH</t>
  </si>
  <si>
    <t>KẾ HOẠCH THU HỒI ĐẤT NĂM 2022 CỦA HUYỆN SÔNG HINH</t>
  </si>
  <si>
    <t>Tổng cộng</t>
  </si>
  <si>
    <t>1.9</t>
  </si>
  <si>
    <t>Đất làm nghĩa trang, nhà tang lễ, nhà hỏa táng</t>
  </si>
  <si>
    <t>2.20</t>
  </si>
  <si>
    <t>2.22</t>
  </si>
  <si>
    <t>2.26</t>
  </si>
  <si>
    <t xml:space="preserve">     Biểu 09/CH</t>
  </si>
  <si>
    <t>KẾ HOẠCH ĐƯA ĐẤT CHƯA SỬ DỤNG VÀO SỬ DỤNG NĂM 2022 CỦA HUYỆN SÔNG HINH</t>
  </si>
  <si>
    <t>Mục đích sử dụng</t>
  </si>
  <si>
    <t>A</t>
  </si>
  <si>
    <t xml:space="preserve">Tổng cộng </t>
  </si>
  <si>
    <t>2.23</t>
  </si>
  <si>
    <t>2.24</t>
  </si>
  <si>
    <t>2.25</t>
  </si>
  <si>
    <t xml:space="preserve">    Biểu 13/KH</t>
  </si>
  <si>
    <t>CHU CHUYỂN ĐẤT ĐAI TRONG KẾ HOẠCH SỬ DỤNG ĐẤT NĂM 2022 CỦA HUYỆN SÔNG HINH</t>
  </si>
  <si>
    <t>Diện tích năm 2021</t>
  </si>
  <si>
    <t>Chu chuyển các loại đất đến năm 2021</t>
  </si>
  <si>
    <t>Giảm</t>
  </si>
  <si>
    <t>Cộng giảm</t>
  </si>
  <si>
    <t>Biến động tăng (+), giảm (-)</t>
  </si>
  <si>
    <t>Diện tích năm 2022</t>
  </si>
  <si>
    <t>SXN</t>
  </si>
  <si>
    <t>CHN</t>
  </si>
  <si>
    <t>LNP</t>
  </si>
  <si>
    <t>DBT</t>
  </si>
  <si>
    <t>khác</t>
  </si>
  <si>
    <t>Tổng diện tích đất tự nhiên</t>
  </si>
  <si>
    <t>1</t>
  </si>
  <si>
    <t>Đất sản xuất nông nghiệp</t>
  </si>
  <si>
    <t>1.1.1</t>
  </si>
  <si>
    <t>Đất trồng cây hàng năm</t>
  </si>
  <si>
    <t>Đất trồng lúa. Trong đó:</t>
  </si>
  <si>
    <t>Đất chuyên trồng lúa nước</t>
  </si>
  <si>
    <t>Đất trồng lúa nước còn lại</t>
  </si>
  <si>
    <t>Đất lâm nghiệp</t>
  </si>
  <si>
    <t>1.2.3</t>
  </si>
  <si>
    <t>Đất nuôi  trồng thuỷ sản</t>
  </si>
  <si>
    <t>Đất phát triển hạ tầng</t>
  </si>
  <si>
    <t>Đất làm nghĩa trang, nhà tang lễ,</t>
  </si>
  <si>
    <t>Đất sông ngòi, kênh rạch, suối</t>
  </si>
  <si>
    <t>Đất có mặt nước CD</t>
  </si>
  <si>
    <t>3</t>
  </si>
  <si>
    <t>4</t>
  </si>
  <si>
    <t>Đất khu bảo tồn thiên nhiên</t>
  </si>
  <si>
    <t>5</t>
  </si>
  <si>
    <t>Đất khu du lịch</t>
  </si>
  <si>
    <t>Tăng khác</t>
  </si>
  <si>
    <t>Cộng tăng</t>
  </si>
  <si>
    <t>x</t>
  </si>
  <si>
    <t>Phụ biểu 02</t>
  </si>
  <si>
    <t>Danh mục công trình, dự án đã hoàn thành xong việc đầu tư xây dựng nhưng chưa hoàn tất thủ tục đất đai đưa vào năm kế hoạch sử dụng đất năm 2022 để hoàn thành thủ tục</t>
  </si>
  <si>
    <t>Ghi chú</t>
  </si>
  <si>
    <t>Nhà sinh hoạt cộng đồng khu phố 1</t>
  </si>
  <si>
    <t>Nhà sinh hoạt cộng đồng khu phố 2</t>
  </si>
  <si>
    <t>Nhà sinh hoạt cộng đồng khu phố 3</t>
  </si>
  <si>
    <t>Nhà sinh hoạt cộng đồng khu phố 4</t>
  </si>
  <si>
    <t>Nhà sinh hoạt cộng đồng khu phố 5</t>
  </si>
  <si>
    <t>Nhà sinh hoạt cộng đồng khu phố 10</t>
  </si>
  <si>
    <t>Nhà văn hóa -khu thể thao buôn La Bách</t>
  </si>
  <si>
    <t>Nhà sinh hoạt cộng đồng khu phố 8</t>
  </si>
  <si>
    <t xml:space="preserve">Nhà sinh hoạt cộng đồng buôn Hai Riêng </t>
  </si>
  <si>
    <t>XD sân thể thao cơ bản huyện tại khu phố 5 (hạng mục đường dẫn)</t>
  </si>
  <si>
    <t>Trụ sở UBND thị trấn mới (hiện trạng TT Y tế Dự phòng huyện)</t>
  </si>
  <si>
    <t>Trạm bơm hồ trung tâm</t>
  </si>
  <si>
    <t>Nâng cấp cải tạo phía Nam hồ Trung Tâm</t>
  </si>
  <si>
    <t>Nhà văn hóa và khu thể thao Buôn Krông (chuyển chỗ mới)</t>
  </si>
  <si>
    <t>Khu Thể thao- Nhà VH xã</t>
  </si>
  <si>
    <t>Trường THCS xã Ea Bia</t>
  </si>
  <si>
    <t>Nhà SHCĐ và khu thể thao buôn Ma Sung</t>
  </si>
  <si>
    <t>Nhà SHCĐ và khu thể thao buôn Dành B cũ</t>
  </si>
  <si>
    <t>Nhà SHCĐ và sân thể thao buôn Nhum</t>
  </si>
  <si>
    <t>Nghĩa địa buôn 2 Klốc</t>
  </si>
  <si>
    <t>Nghĩa địa buôn Ma Sung</t>
  </si>
  <si>
    <t>Mở rộng nghĩa địa Buôn Dành</t>
  </si>
  <si>
    <t>Điểm trường mẫu giáo buôn Ma Sung</t>
  </si>
  <si>
    <t>Trụ sở UBND xã Ea Bia</t>
  </si>
  <si>
    <t>Nhà SHCĐ thôn Ea M'Keng</t>
  </si>
  <si>
    <t>Trường mẫu giáo Ea Bar- điểm trường Buôn Chung</t>
  </si>
  <si>
    <t>Trường mẫu giáo Ea Bar - điểm trường Tân An (điểm mới)</t>
  </si>
  <si>
    <t>Nhà SHCĐ và khu thể thao thôn Tân Sơn</t>
  </si>
  <si>
    <t>Nhà SHCĐ thôn 2/4</t>
  </si>
  <si>
    <t>Nhà SHCĐ thôn Tân Bình</t>
  </si>
  <si>
    <t>Nhà SHCĐ thôn Tân Sơn</t>
  </si>
  <si>
    <t>Nhà VH buôn Gao</t>
  </si>
  <si>
    <t>Nhà VH buôn Học</t>
  </si>
  <si>
    <t>Nhà VH buôn Bưng B</t>
  </si>
  <si>
    <t>Trường tiểu học Ea Lâm (điểm buôn Gạo)</t>
  </si>
  <si>
    <t>Trường tiểu học Ea Lâm (điểm buôn Bai)</t>
  </si>
  <si>
    <t>Trường Mầm non Ea Bá</t>
  </si>
  <si>
    <t>Nhà văn hóa Buôn Bá</t>
  </si>
  <si>
    <t>Nhà văn hóa buôn Ken</t>
  </si>
  <si>
    <t xml:space="preserve">Hệ thống cấp nước sinh hoạt </t>
  </si>
  <si>
    <t>Nhà SHCĐ và khu thể thao Buôn Ly</t>
  </si>
  <si>
    <t>Nhà SHCĐ buôn Thu</t>
  </si>
  <si>
    <t>Nhà SHCĐ buôn Kinh Tế 2</t>
  </si>
  <si>
    <t>Nhà SHCĐ buôn Thinh</t>
  </si>
  <si>
    <t>Trường mẫu giáo xã Ea Trol</t>
  </si>
  <si>
    <t>Nhà văn hóa thôn Hòa Sơn</t>
  </si>
  <si>
    <t>Nhà máy nước sạch (phòng Dân Tộc)</t>
  </si>
  <si>
    <t>Nhà sinh hoạt cộng đồng thôn 3</t>
  </si>
  <si>
    <t>Nhà sinh hoạt cộng đồng thôn Hà Roi (2A cũ)</t>
  </si>
  <si>
    <t>Khu du lịch khu sinh thái Thác Hly</t>
  </si>
  <si>
    <t>Nhà VH xã Đức Bình Tây</t>
  </si>
  <si>
    <t>Trường Mầm non Đức Bình Tây - điểm Chính</t>
  </si>
  <si>
    <t>Trạm bơm Mả Vôi</t>
  </si>
  <si>
    <t>Nhà SHCĐ buôn Mả Vôi</t>
  </si>
  <si>
    <t>Nhà SHCĐ buôn Quang Dù</t>
  </si>
  <si>
    <t>Hệ thống cấp nước sinh hoạt tập trung xã Đức Bình Tây</t>
  </si>
  <si>
    <t>Trạm y tế xã Đức Bình Tây</t>
  </si>
  <si>
    <t>Mở rộng trường tiểu học Đức Bình Tây (điểm chính)</t>
  </si>
  <si>
    <t>Nhà SHCĐ thôn Chí Thán</t>
  </si>
  <si>
    <t>Nhà SHCĐ thôn Đức Hiệp</t>
  </si>
  <si>
    <t>Nhà SHCĐ thôn Đức Hòa</t>
  </si>
  <si>
    <t>Trạm y tế xã Đức Bình Đông</t>
  </si>
  <si>
    <t>Phân trường Mầm non Nam Giang</t>
  </si>
  <si>
    <t>Nhà sinh hoạt cộng đồng thôn Phước Giang</t>
  </si>
  <si>
    <t>Nhà sinh hoạt cộng đồng thôn Tân Giang</t>
  </si>
  <si>
    <t>Xây dựng kênh mương nội đồng thôn Suối Biểu</t>
  </si>
  <si>
    <t>QĐ số 1354/QĐ-UBND, ngày 03/8/2020 của UBND tỉnh PY; CV số 579/UBND-TNMT ngày 20/5/2021 của UBND huyện</t>
  </si>
  <si>
    <t>QĐ số 3237/QĐ-UBND, ngày 30/12/2016  của UBND tỉnh PY; QĐ 1042/QĐ-UBND ngày 24/5/2018  của UBND tỉnh PY</t>
  </si>
  <si>
    <t>QĐ số 3237/QĐ-UBND, ngày 30/12/2016 của UBND tỉnh PY</t>
  </si>
  <si>
    <t>QĐ số 3237/QĐ-UBND, ngày 30/12/2016 của UBND tỉnh PY; BC thẩm định số 938/BC-SKHĐT, ngày 24/11/2017 của Sở KH &amp; ĐT</t>
  </si>
  <si>
    <t>QĐ số 1354/QĐ-UBND, ngày 03/8/2020 của UBND tỉnh PY</t>
  </si>
  <si>
    <t>Diện tích KHSD đất năm 2022 (ha)</t>
  </si>
  <si>
    <t>Tăng (+), giảm (-) so với QH được duyệt (ha)</t>
  </si>
  <si>
    <t>SO SÁNH KẾT QUẢ LẬP KẾ HOẠCH SỬ DỤNG ĐẤT NĂM 2022 VỚI CHỈ TIÊU SỬ DỤNG ĐẤT CỦA QUY HOẠCH SỬ DỤNG ĐẤT NĂM 2030 HUYỆN SÔNG HINH</t>
  </si>
  <si>
    <t>Phụ biểu 03</t>
  </si>
  <si>
    <t>Do chưa thực hiện các công trình, dự án theo quy hoạch sử dụng đất đến năm 2030 của huyện.</t>
  </si>
  <si>
    <t>Do chưa chuyển hết chỉ tiêu đất NN sang đất phi NN để thực hiện các công trình, dự án.</t>
  </si>
  <si>
    <t>Do chưa khai thác vào mục đích sử dụng đất nông nghiệp và chuyển sang phi nông nghiệp để thực hiện các công trình, dự án theo quy hoạch sử dụng đất đến năm 2030 của huyện.</t>
  </si>
  <si>
    <t>Do chưa thực hiện chuyển sang đất rừng phòng hộ theo Quy hoạch SDĐ đến năm 2030 của huyện</t>
  </si>
  <si>
    <t>Ngoài chuyển sang đất phi NN, trong kỳ quy hoạch đến năm 2030 đất trồng cây hàng năm còn chuyển sang nội bộ đất nông nghiệp nhưng chưa thực hiện.</t>
  </si>
  <si>
    <t>Diện tích QHSDĐ đến năm 2030 (*)</t>
  </si>
  <si>
    <t>(*) Quy hoạch sử dụng đất đến năm 2030 huyện Sông Hinh được phê duyệt tại Quyết định số 213/QĐ-UBND ngày 29/01/2022  của UBND tỉnh Phú Yên.</t>
  </si>
  <si>
    <t>TĐ ĐC phía tây hồ Tân Lập</t>
  </si>
  <si>
    <t>RSM</t>
  </si>
  <si>
    <t>Buôn Suối mây</t>
  </si>
  <si>
    <t>1438104.61
1438109.61
1438070.16
1438065.16</t>
  </si>
  <si>
    <t>542891.53
542902.44
542933.23
542922.32</t>
  </si>
  <si>
    <t>1438109.61
1438114.62
1438075.17
1438070.16</t>
  </si>
  <si>
    <t>542902.44
542913.34
542944.13
542933.23</t>
  </si>
  <si>
    <t>1438099.60
1438104.61
1438065.16
1438060.15
1438060.16</t>
  </si>
  <si>
    <t xml:space="preserve">542880.62
542891.53
542922.32
542911.41
542911.41
</t>
  </si>
  <si>
    <t>Khu phố 1</t>
  </si>
  <si>
    <t>550514,63
550537,75
550557,40
550559,85
550569,78
550595,31
550604,68
550619,07
550618,48
550583,10
550559,72
550538,21
550531,18</t>
  </si>
  <si>
    <t>1432897,55
1432910,19
1432925,17
1432928,22
1432934,92
1432922,08
1432922,55
1432905,77
1432891,52
1432878,54
1432868,26
1432857,49
1432859,48</t>
  </si>
  <si>
    <t>Thôn Chư P Lôi, xã Ea Bar</t>
  </si>
  <si>
    <t>Thôn Tân An</t>
  </si>
  <si>
    <t>529799,66
529807,75
529759,03
529750,94</t>
  </si>
  <si>
    <t>1436720,61
1436713,16
1436678,14
1436685,60</t>
  </si>
  <si>
    <t>Thôn 2A, xã Sông Hinh</t>
  </si>
  <si>
    <t>1433346.67
1433324.03
14333323.15
1433320.31
1433319.35
1433344.48</t>
  </si>
  <si>
    <t>543174.20
543182.18
543176.23
543177.31
543168.21
543159.35</t>
  </si>
  <si>
    <t>Thị trấn, các xã (trừ Sơn Giang, Ea Trol)</t>
  </si>
  <si>
    <t>QĐ số 2839/QĐ-UBND, ngày 30/10/2019 của UBND huyện phê duyệt báo cáo KTKTXD; Nghị Quyết 56/NQ-HĐND ngày 16/12/2021 của HĐND huyện về việc điều chỉnh chủ trương đầu tư</t>
  </si>
  <si>
    <t>Bán đấu giá QSD đất ở nông thôn phân trường tiểu học Nam Giang, xã Sơn Giang</t>
  </si>
  <si>
    <t>Bán đấu giá quyền SDĐ ở nông thôn thuộc Công trình điểm dân cư Lâm Trường 2/4, thôn 2/4 xã Ea Ly, huyện Sông Hinh. (17 lô)</t>
  </si>
  <si>
    <t>KH số 35/KH-UBND ngày 10/02/2022 của UBND huyện về kế hoạch bán đấu giá QSD đất năm 2022. Dự án 03</t>
  </si>
  <si>
    <t>KH số 35/KH-UBND ngày 10/02/2022 của UBND huyện về kế hoạch bán đấu giá QSD đất năm 2022. Dự án 02</t>
  </si>
  <si>
    <t>KH số 35/KH-UBND ngày 10/02/2022 của UBND huyện về kế hoạch bán đấu giá QSD đất năm 2022. Dự án 04</t>
  </si>
  <si>
    <t>QĐ 2560/QĐ-UBND ngày 8/10/2019 của UBND huyện phê duyệt CT ĐT; KH số 35/KH-UBND ngày 10/02/2022 của UBND huyện về kế hoạch bán đấu giá QSD đất năm 2022. Dự án 05</t>
  </si>
  <si>
    <t>KH số 35/KH-UBND ngày 10/02/2022 của UBND huyện về kế hoạch bán đấu giá QSD đất năm 2022. Dự án 06</t>
  </si>
  <si>
    <t>KH số 35/KH-UBND ngày 10/02/2022 của UBND huyện về kế hoạch bán đấu giá QSD đất năm 2022. Dự án 07</t>
  </si>
  <si>
    <t>KH số 35/KH-UBND ngày 10/02/2022 của UBND huyện về kế hoạch bán đấu giá QSD đất năm 2022. Dự án 09</t>
  </si>
  <si>
    <t>KH số 35/KH-UBND ngày 10/02/2022 của UBND huyện về kế hoạch bán đấu giá QSD đất năm 2022. Dự án 10</t>
  </si>
  <si>
    <t>KH số 35/KH-UBND ngày 10/02/2022 của UBND huyện về kế hoạch bán đấu giá QSD đất năm 2022. Dự án 11</t>
  </si>
  <si>
    <t>KH số 35/KH-UBND ngày 10/02/2022 của UBND huyện về kế hoạch bán đấu giá QSD đất năm 2022. Dự án 02 đã hoàn thành về mặt thủ tục</t>
  </si>
  <si>
    <t>KH số 35/KH-UBND ngày 10/02/2022 của UBND huyện về kế hoạch bán đấu giá QSD đất năm 2022. Dự án 01 đã hoàn thành về mặt thủ tục</t>
  </si>
  <si>
    <t>KH số 35/KH-UBND ngày 10/02/2022 của UBND huyện về kế hoạch bán đấu giá QSD đất năm 2022. Dự án 01</t>
  </si>
  <si>
    <t>KH số 35/KH-UBND ngày 10/02/2022 của UBND huyện về kế hoạch bán đấu giá QSD đất năm 2022. Dự án 08</t>
  </si>
  <si>
    <t>Đường dây và trạm biến áp 110 KV</t>
  </si>
  <si>
    <t>Quyết định 344/QĐ-BCT, ngày 24/9/2018 của Bộ Công thương v/v QHPT điện lực Phú Yên gđ 2016-2025 có xét đến năm 2035-QHPT hệ thống điện 110 kv</t>
  </si>
  <si>
    <t>Hai riêng (0,61 ha), Ea Bia (0,01 ha), Đức Bình Tây (0,09 ha)</t>
  </si>
  <si>
    <t>Công viên tuyến đường vành đai khép kín hồ Trung tâm</t>
  </si>
  <si>
    <t xml:space="preserve">NQ số 29/NQ-HĐND, ngày 29/9/2021 của HĐND huyện về chủ trương đầu tư dự án Đường vành đai khép kín quanh hồ Trung tâm thị trấn Hai Riêng; </t>
  </si>
  <si>
    <t>KH số 35/KH-UBND ngày 10/02/2022 của UBND huyện về kế hoạch bán đấu giá QSD đất năm 2022. Dự án 12</t>
  </si>
  <si>
    <t>Bán đấu giá QSD đất ở nông thôn dự án Quy hoạch lô 2, khu dân cư thôn Tân Lập, xã Đức Bình Đông</t>
  </si>
  <si>
    <t>ONT  (kochayDL)</t>
  </si>
  <si>
    <t>Do chưa thực hiện chuyển sang đất giao thông, đất thể dục thể thao, đất khu vui chơi giải trí công cộng, đất ở nông thôn và đất đô thị theo Quy hoạch SDĐ đến nă 2030 của huyện</t>
  </si>
  <si>
    <t xml:space="preserve">         Biểu 11/CH</t>
  </si>
  <si>
    <t>Loại đất</t>
  </si>
  <si>
    <t>Khu phát triển công nghiệp (khu CN, cụm công nghiệp)</t>
  </si>
  <si>
    <t>Khu đô thị - thương mại - dịch vụ</t>
  </si>
  <si>
    <t>Khu ở, làng nghề sản xuất phi nông nghiệp nông thôn</t>
  </si>
  <si>
    <t>Cơ cấu (%)</t>
  </si>
  <si>
    <t>Trong đó: Đất chuyên trồng lúa nước</t>
  </si>
  <si>
    <t>Trong đó: Đất có rừng sản xuất là rừng tự nhiên</t>
  </si>
  <si>
    <t>Đất bưu chính viễn thông</t>
  </si>
  <si>
    <t>Đất cơ sở nghiên cứu khoa học</t>
  </si>
  <si>
    <t>Đất cơ sở dịch vụ về xã hội</t>
  </si>
  <si>
    <t>Đất chợ</t>
  </si>
  <si>
    <t>Đất tín ngưỡng</t>
  </si>
  <si>
    <t>DIỆN TÍCH, CƠ CẤU SỬ DỤNG ĐẤT CÁC KHU CHỨC NĂNG NĂM 2022
HUYỆN SÔNG HINH - TỈNH PHÚ YÊN</t>
  </si>
  <si>
    <t xml:space="preserve">Thửa 94,103,104,113,124,163 Tờ bđ số 56 </t>
  </si>
  <si>
    <t xml:space="preserve">Thửa 20,49,50,52,67 Tờ bđ 34, </t>
  </si>
  <si>
    <t>Tờ bđ số 74,75,91,92 nhiều thửa</t>
  </si>
  <si>
    <t>Thửa 193 Tờ bản đồ số 24</t>
  </si>
  <si>
    <t xml:space="preserve">Thửa 344 Tờ bản đồ số 15 </t>
  </si>
  <si>
    <t xml:space="preserve">Thửa 138 Tờ bản đồ số 31 </t>
  </si>
  <si>
    <t xml:space="preserve">Thửa 4 Tờ bản đồ số 46 </t>
  </si>
  <si>
    <t xml:space="preserve">Thửa 184 Tờ bản đồ số 35 </t>
  </si>
  <si>
    <t xml:space="preserve">Thửa 92,95 Tờ bản đồ số 55 </t>
  </si>
  <si>
    <t xml:space="preserve">Thửa 322,323 Tờ bản đồ số 25 </t>
  </si>
  <si>
    <t xml:space="preserve">Thửa 57 Tờ bản đồ số 37 </t>
  </si>
  <si>
    <t xml:space="preserve">Thửa 51 Tờ bản đồ số 108 </t>
  </si>
  <si>
    <t xml:space="preserve">Thửa 583 Tờ bản đồ số 17 </t>
  </si>
  <si>
    <t xml:space="preserve">Tờ bản đồ số 23,26,27 (Ea Bar), 29,36,45 (Ea Bá) nhiều thửa </t>
  </si>
  <si>
    <t>Tờ bđ 80,87 nhiều thửa</t>
  </si>
  <si>
    <t xml:space="preserve">Tờ bản đồ số 10,11,19 (Đức Bình Đông), 3,4,5,8 (Sơn Giang) nhiều thửa </t>
  </si>
  <si>
    <t xml:space="preserve">Tờ bản đồ số 13 (Ea Bia), 22,30,38,44,47 (Đức Bình Tây) nhiều thửa </t>
  </si>
  <si>
    <t>Thửa 33 tờ bản đồ số 112</t>
  </si>
  <si>
    <t>Tờ bản đồ số 2 (LN) nhiều thửa</t>
  </si>
  <si>
    <t>Tờ bản đồ số 4 nhiều thửa</t>
  </si>
  <si>
    <t>Tờ bản đồ số 41,42 nhiều thửa</t>
  </si>
  <si>
    <t>Tờ bản đồ số 40,47 nhiều thửa</t>
  </si>
  <si>
    <t>Tờ bản đồ số 39,40,54 nhiều thửa</t>
  </si>
  <si>
    <t>Tờ bản đồ số 64 (Ea Ba), 40 (Ea Bar, nhiều thửa</t>
  </si>
  <si>
    <t>Tờ bản đồ số 2 (LN), 59, nhiều thửa</t>
  </si>
  <si>
    <t>(Thửa 11, 16, 34, 36, 52, 55, 107, 108, 113 tờ 69, thửa 42 tờ 68)</t>
  </si>
  <si>
    <t>Thửa 34, 35, 38, 45, 46, 49, tờ số 19 thuộc thửa 129, 130, 212 tờ số 2; thửa 63 tờ số 20)</t>
  </si>
  <si>
    <t xml:space="preserve">Thửa số 26 tờ bản đố số 9 </t>
  </si>
  <si>
    <t>Thửa số 51 tờ bản đồ 126</t>
  </si>
  <si>
    <t>Tờ bản đố số 36, 37 nhiều thửa</t>
  </si>
  <si>
    <t xml:space="preserve">Thửa 53 tờ số 02, </t>
  </si>
  <si>
    <t xml:space="preserve"> Thửa 66 Tờ bđ số 45,</t>
  </si>
  <si>
    <t xml:space="preserve">Thửa 275,276,285,286,287,308,309 tờ bđ số 20 </t>
  </si>
  <si>
    <t>Tờ bđ số 20 nhiều thửa</t>
  </si>
  <si>
    <t xml:space="preserve">thửa 53,58,61 tờ số 4, </t>
  </si>
  <si>
    <t xml:space="preserve">tờ bđ số 29 thửa 1,3,5; tờ 21 thửa 20 </t>
  </si>
  <si>
    <t xml:space="preserve"> thửa 359 tờ BĐ 35</t>
  </si>
  <si>
    <t>Tờ bđ số 9, thửa 11; TBD 10, thửa 1</t>
  </si>
  <si>
    <t xml:space="preserve">thửa 6001 tờ bđ 4 </t>
  </si>
  <si>
    <t xml:space="preserve">thửa 2,5 tờ bđ số 46, </t>
  </si>
  <si>
    <t>tờ bđ 29,30,31,32 nhiều thửa</t>
  </si>
  <si>
    <t>Tờ bản đồ số 102</t>
  </si>
  <si>
    <t>Tờ bản đồ số 46</t>
  </si>
  <si>
    <t>Tờ bản đồ số44,107,108,114,120 nhiều thửa</t>
  </si>
  <si>
    <t>Tờ bản đồ số 12,24</t>
  </si>
  <si>
    <t>Tờ bản đồ số 32,43</t>
  </si>
  <si>
    <t>Tờ bản đồ số 107</t>
  </si>
  <si>
    <t>Tờ bản đồ số 31,32</t>
  </si>
  <si>
    <t>Tờ bản đồ số 24</t>
  </si>
  <si>
    <t xml:space="preserve">thửa 4 tờ bđ số 99 </t>
  </si>
  <si>
    <t xml:space="preserve"> thửa 11,3000,5000 Tờ bản đồ số 20</t>
  </si>
  <si>
    <t>Tờ bđ 16 nhiều thửa</t>
  </si>
  <si>
    <t>Tờ bđ 43 nhiều thửa</t>
  </si>
  <si>
    <t>Tờ bđ 24 nhiều thửa</t>
  </si>
  <si>
    <t xml:space="preserve">thửa 21 tờ bđ số 23 </t>
  </si>
  <si>
    <t xml:space="preserve">Tờ bđ 43 </t>
  </si>
  <si>
    <t>Tờ bđ 24</t>
  </si>
  <si>
    <t xml:space="preserve">thửa 47 tờ bđ 122 </t>
  </si>
  <si>
    <t>thửa 139,192  tờ bđ 26</t>
  </si>
  <si>
    <t xml:space="preserve">thửa 80 tờ bđ số 29 </t>
  </si>
  <si>
    <t xml:space="preserve">thửa 42 tờ bđ 102 </t>
  </si>
  <si>
    <t xml:space="preserve">thửa 188 Tờ bđ số 47, </t>
  </si>
  <si>
    <t>Tờ bđ 96 nhiều thửa</t>
  </si>
  <si>
    <t>thửa 68 tờ bđ số 96</t>
  </si>
  <si>
    <t>Tờ bđ 4,5,10,11 nhiều thửa</t>
  </si>
  <si>
    <t>Tờ bản đồ số 35,36,43 nhiều thửa</t>
  </si>
  <si>
    <t>Tờ bản đồ số 20,21,27 nhiều thửa</t>
  </si>
  <si>
    <t xml:space="preserve"> thửa 26, tờ bản đồ số 17</t>
  </si>
  <si>
    <t xml:space="preserve"> thửa 266, tờ bản đồ số 16</t>
  </si>
  <si>
    <t>tờ bđ số 30,38,46 nhiều thửa</t>
  </si>
  <si>
    <t>Tờ bđ số 38, thửa 354,434,655,659</t>
  </si>
  <si>
    <t>tờ bđ 35 nhiều thửa</t>
  </si>
  <si>
    <t>thửa 285, tờ bản đồ số 9</t>
  </si>
  <si>
    <t>thửa 364 tờ bđ số 17 thửa 364</t>
  </si>
  <si>
    <t>tờ bđ 81 thửa 168</t>
  </si>
  <si>
    <t>tờ bđ số 46 thửa 60</t>
  </si>
  <si>
    <t>tờ bđ 22,31 nhiều thửa</t>
  </si>
  <si>
    <t>tờ bđ số 104 thửa 53</t>
  </si>
  <si>
    <t>tờ bđ 55,62 nhiều thửa</t>
  </si>
  <si>
    <t>Tờ bđ 21,28 nhiều thửa</t>
  </si>
  <si>
    <t>Tờ bđ 18 nhiều thửa</t>
  </si>
  <si>
    <t>Tờ bđ 23 nhiều thửa</t>
  </si>
  <si>
    <t>Tờ bđ 18,24,25 nhiều thửa</t>
  </si>
  <si>
    <t>Tờ bđ 3 nhiều thửa</t>
  </si>
  <si>
    <t>Tờ bđ 32,38 nhiều thửa</t>
  </si>
  <si>
    <t>Tờ bđ 33,38 nhiều thửa</t>
  </si>
  <si>
    <t>Tờ bđ số 18, 19 nhiều thửa</t>
  </si>
  <si>
    <t>Tờ bđ số 65 nhiều thửa</t>
  </si>
  <si>
    <t>Tờ bđ số 4 nhiều thửa</t>
  </si>
  <si>
    <t>Tờ bđ số 82,83,90 nhiều thửa</t>
  </si>
  <si>
    <t>Tờ bđ 66 nhiều thửa</t>
  </si>
  <si>
    <t xml:space="preserve">Tờ bđ 41 thửa 140 </t>
  </si>
  <si>
    <t>Diện tích cuối năm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</si>
</sst>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3" formatCode="_(* #,##0.00_);_(* \(#,##0.00\);_(* &quot;-&quot;??_);_(@_)"/>
    <numFmt numFmtId="164" formatCode="_([$€-2]* #,##0.00_);_([$€-2]* \(#,##0.00\);_([$€-2]* &quot;-&quot;??_)"/>
    <numFmt numFmtId="165" formatCode="_(* #,##0_);_(* \(#,##0\);_(* &quot;-&quot;??_);_(@_)"/>
    <numFmt numFmtId="166" formatCode="_(* #,##0.0_);_(* \(#,##0.0\);_(* &quot;-&quot;??_);_(@_)"/>
    <numFmt numFmtId="167" formatCode="#,##0.0"/>
    <numFmt numFmtId="168" formatCode="0.0"/>
    <numFmt numFmtId="169" formatCode="#,##0.00;[Red]#,##0.00"/>
    <numFmt numFmtId="170" formatCode="0_);\(0\)"/>
    <numFmt numFmtId="171" formatCode="_-* #,##0\ _₫_-;\-* #,##0\ _₫_-;_-* &quot;-&quot;\ _₫_-;_-@_-"/>
    <numFmt numFmtId="172" formatCode="_-* #,##0.00\ _₫_-;\-* #,##0.00\ _₫_-;_-* &quot;-&quot;??\ _₫_-;_-@_-"/>
    <numFmt numFmtId="173" formatCode="0.00_);\(0.00\)"/>
    <numFmt numFmtId="174" formatCode="0.000"/>
    <numFmt numFmtId="175" formatCode="_(* #,##0.0000_);_(* \(#,##0.0000\);_(* &quot;-&quot;??_);_(@_)"/>
    <numFmt numFmtId="176" formatCode="_(* #,##0.000_);_(* \(#,##0.000\);_(* &quot;-&quot;??_);_(@_)"/>
  </numFmts>
  <fonts count="42">
    <font>
      <sz val="11"/>
      <color theme="1"/>
      <name val="Calibri"/>
      <family val="2"/>
      <scheme val="minor"/>
    </font>
    <font>
      <sz val="11"/>
      <color theme="1"/>
      <name val="Calibri"/>
      <family val="2"/>
      <scheme val="minor"/>
    </font>
    <font>
      <sz val="10"/>
      <name val="Arial"/>
      <family val="2"/>
    </font>
    <font>
      <b/>
      <sz val="14"/>
      <name val="Times New Roman"/>
      <family val="1"/>
    </font>
    <font>
      <sz val="14"/>
      <name val="Times New Roman"/>
      <family val="1"/>
    </font>
    <font>
      <sz val="11"/>
      <color indexed="8"/>
      <name val="Calibri"/>
      <family val="2"/>
    </font>
    <font>
      <sz val="12"/>
      <name val="Times New Roman"/>
      <family val="1"/>
    </font>
    <font>
      <b/>
      <sz val="12"/>
      <name val="Times New Roman"/>
      <family val="1"/>
    </font>
    <font>
      <sz val="10"/>
      <color indexed="8"/>
      <name val="Arial"/>
      <family val="2"/>
    </font>
    <font>
      <sz val="12"/>
      <color theme="1"/>
      <name val="Times New Roman"/>
      <family val="2"/>
    </font>
    <font>
      <sz val="11"/>
      <color theme="1"/>
      <name val="Calibri"/>
      <family val="2"/>
    </font>
    <font>
      <sz val="10"/>
      <name val="Times New Roman"/>
      <family val="1"/>
    </font>
    <font>
      <b/>
      <sz val="13"/>
      <name val="Times New Roman"/>
      <family val="1"/>
    </font>
    <font>
      <i/>
      <sz val="10"/>
      <name val="Times New Roman"/>
      <family val="1"/>
    </font>
    <font>
      <sz val="11"/>
      <name val="Calibri Light"/>
      <family val="1"/>
      <scheme val="major"/>
    </font>
    <font>
      <b/>
      <sz val="10"/>
      <name val="Times New Roman"/>
      <family val="1"/>
    </font>
    <font>
      <sz val="8"/>
      <name val="Times New Roman"/>
      <family val="1"/>
    </font>
    <font>
      <b/>
      <sz val="11"/>
      <name val="Times New Roman"/>
      <family val="1"/>
    </font>
    <font>
      <sz val="11"/>
      <name val="Times New Roman"/>
      <family val="1"/>
    </font>
    <font>
      <i/>
      <sz val="11"/>
      <name val="Times New Roman"/>
      <family val="1"/>
    </font>
    <font>
      <sz val="12"/>
      <name val="Arial"/>
      <family val="2"/>
    </font>
    <font>
      <sz val="12"/>
      <name val=".VnTime"/>
      <family val="2"/>
    </font>
    <font>
      <sz val="11"/>
      <color indexed="8"/>
      <name val="Times New Roman"/>
      <family val="1"/>
    </font>
    <font>
      <i/>
      <sz val="11"/>
      <color indexed="10"/>
      <name val="Times New Roman"/>
      <family val="1"/>
    </font>
    <font>
      <b/>
      <i/>
      <sz val="11"/>
      <name val="Times New Roman"/>
      <family val="1"/>
    </font>
    <font>
      <i/>
      <sz val="12"/>
      <name val="Times New Roman"/>
      <family val="1"/>
    </font>
    <font>
      <vertAlign val="superscript"/>
      <sz val="12"/>
      <name val="Times New Roman"/>
      <family val="1"/>
    </font>
    <font>
      <i/>
      <vertAlign val="superscript"/>
      <sz val="12"/>
      <name val="Times New Roman"/>
      <family val="1"/>
    </font>
    <font>
      <sz val="9"/>
      <name val="Times New Roman"/>
      <family val="1"/>
    </font>
    <font>
      <sz val="12"/>
      <color indexed="10"/>
      <name val="Times New Roman"/>
      <family val="1"/>
    </font>
    <font>
      <i/>
      <sz val="12"/>
      <color indexed="10"/>
      <name val="Times New Roman"/>
      <family val="1"/>
    </font>
    <font>
      <b/>
      <sz val="12"/>
      <name val="Calibri Light"/>
      <family val="1"/>
      <scheme val="major"/>
    </font>
    <font>
      <sz val="10"/>
      <name val="Calibri Light"/>
      <family val="1"/>
      <scheme val="major"/>
    </font>
    <font>
      <b/>
      <sz val="10"/>
      <name val="Calibri Light"/>
      <family val="1"/>
      <scheme val="major"/>
    </font>
    <font>
      <b/>
      <sz val="11"/>
      <name val="Calibri Light"/>
      <family val="1"/>
      <scheme val="major"/>
    </font>
    <font>
      <sz val="12"/>
      <color theme="1"/>
      <name val="Times New Roman"/>
      <family val="1"/>
    </font>
    <font>
      <i/>
      <sz val="14"/>
      <color rgb="FFFF0000"/>
      <name val="Times New Roman"/>
      <family val="1"/>
    </font>
    <font>
      <sz val="14"/>
      <color rgb="FFFF0000"/>
      <name val="Times New Roman"/>
      <family val="1"/>
    </font>
    <font>
      <sz val="10"/>
      <name val="Arial"/>
      <family val="2"/>
    </font>
    <font>
      <b/>
      <i/>
      <sz val="12"/>
      <name val="Times New Roman"/>
      <family val="1"/>
    </font>
    <font>
      <b/>
      <sz val="9"/>
      <name val="Times New Roman"/>
      <family val="1"/>
    </font>
    <font>
      <b/>
      <sz val="12.5"/>
      <name val="Times New Roman"/>
      <family val="1"/>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bottom style="dashed">
        <color indexed="64"/>
      </bottom>
      <diagonal/>
    </border>
    <border>
      <left style="thin">
        <color indexed="64"/>
      </left>
      <right style="thin">
        <color indexed="64"/>
      </right>
      <top/>
      <bottom style="dotted">
        <color indexed="64"/>
      </bottom>
      <diagonal/>
    </border>
    <border>
      <left style="thin">
        <color indexed="64"/>
      </left>
      <right style="thin">
        <color indexed="64"/>
      </right>
      <top style="dashed">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dotted">
        <color indexed="64"/>
      </top>
      <bottom style="thin">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
      <left/>
      <right/>
      <top style="thin">
        <color indexed="64"/>
      </top>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diagonal/>
    </border>
    <border>
      <left/>
      <right style="thin">
        <color indexed="64"/>
      </right>
      <top style="dotted">
        <color indexed="64"/>
      </top>
      <bottom style="thin">
        <color indexed="64"/>
      </bottom>
      <diagonal/>
    </border>
    <border>
      <left/>
      <right style="thin">
        <color indexed="64"/>
      </right>
      <top/>
      <bottom style="thin">
        <color indexed="64"/>
      </bottom>
      <diagonal/>
    </border>
    <border>
      <left/>
      <right style="thin">
        <color indexed="64"/>
      </right>
      <top/>
      <bottom style="dotted">
        <color indexed="64"/>
      </bottom>
      <diagonal/>
    </border>
    <border>
      <left style="thin">
        <color indexed="64"/>
      </left>
      <right/>
      <top style="thin">
        <color indexed="64"/>
      </top>
      <bottom style="thin">
        <color indexed="64"/>
      </bottom>
      <diagonal/>
    </border>
  </borders>
  <cellStyleXfs count="32">
    <xf numFmtId="0" fontId="0" fillId="0" borderId="0"/>
    <xf numFmtId="43" fontId="1" fillId="0" borderId="0" applyFont="0" applyFill="0" applyBorder="0" applyAlignment="0" applyProtection="0"/>
    <xf numFmtId="164" fontId="2" fillId="0" borderId="0"/>
    <xf numFmtId="164" fontId="5" fillId="0" borderId="0"/>
    <xf numFmtId="0" fontId="2" fillId="0" borderId="0"/>
    <xf numFmtId="164" fontId="5" fillId="0" borderId="0"/>
    <xf numFmtId="164" fontId="2" fillId="0" borderId="0"/>
    <xf numFmtId="164" fontId="2" fillId="0" borderId="0"/>
    <xf numFmtId="43" fontId="2" fillId="0" borderId="0" applyFont="0" applyFill="0" applyBorder="0" applyAlignment="0" applyProtection="0"/>
    <xf numFmtId="0"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0" fontId="8" fillId="0" borderId="0"/>
    <xf numFmtId="0" fontId="9" fillId="0" borderId="0"/>
    <xf numFmtId="0" fontId="9" fillId="0" borderId="0"/>
    <xf numFmtId="0" fontId="9" fillId="0" borderId="0"/>
    <xf numFmtId="0" fontId="8" fillId="0" borderId="0"/>
    <xf numFmtId="0" fontId="10" fillId="0" borderId="0"/>
    <xf numFmtId="0" fontId="2" fillId="0" borderId="0"/>
    <xf numFmtId="164" fontId="2" fillId="0" borderId="0"/>
    <xf numFmtId="164" fontId="2" fillId="0" borderId="0"/>
    <xf numFmtId="164" fontId="21" fillId="0" borderId="0"/>
    <xf numFmtId="164" fontId="2" fillId="0" borderId="0"/>
    <xf numFmtId="164" fontId="2" fillId="0" borderId="0"/>
    <xf numFmtId="43" fontId="2" fillId="0" borderId="0" applyFont="0" applyFill="0" applyBorder="0" applyAlignment="0" applyProtection="0"/>
    <xf numFmtId="164" fontId="38" fillId="0" borderId="0"/>
  </cellStyleXfs>
  <cellXfs count="877">
    <xf numFmtId="0" fontId="0" fillId="0" borderId="0" xfId="0"/>
    <xf numFmtId="165" fontId="3" fillId="0" borderId="0" xfId="1" applyNumberFormat="1" applyFont="1" applyFill="1" applyAlignment="1">
      <alignment vertical="center"/>
    </xf>
    <xf numFmtId="164" fontId="4" fillId="0" borderId="0" xfId="2" applyFont="1" applyFill="1" applyAlignment="1">
      <alignment vertical="center" wrapText="1"/>
    </xf>
    <xf numFmtId="164" fontId="3" fillId="0" borderId="0" xfId="2" applyFont="1" applyFill="1" applyAlignment="1">
      <alignment horizontal="center" vertical="center" wrapText="1"/>
    </xf>
    <xf numFmtId="43" fontId="3" fillId="0" borderId="0" xfId="1" applyFont="1" applyFill="1" applyAlignment="1">
      <alignment horizontal="center" vertical="center"/>
    </xf>
    <xf numFmtId="43" fontId="4" fillId="0" borderId="0" xfId="1" applyFont="1" applyFill="1" applyAlignment="1">
      <alignment horizontal="center" vertical="center"/>
    </xf>
    <xf numFmtId="164" fontId="4" fillId="0" borderId="0" xfId="2" applyFont="1" applyFill="1" applyAlignment="1">
      <alignment horizontal="center" vertical="center" wrapText="1"/>
    </xf>
    <xf numFmtId="164" fontId="4" fillId="0" borderId="0" xfId="3" applyFont="1" applyFill="1" applyAlignment="1">
      <alignment vertical="center" wrapText="1"/>
    </xf>
    <xf numFmtId="164" fontId="4" fillId="0" borderId="0" xfId="3" applyFont="1" applyFill="1" applyAlignment="1">
      <alignment vertical="center"/>
    </xf>
    <xf numFmtId="164" fontId="3" fillId="0" borderId="0" xfId="2" applyFont="1" applyFill="1" applyAlignment="1">
      <alignment vertical="center" wrapText="1"/>
    </xf>
    <xf numFmtId="165" fontId="3" fillId="0" borderId="0" xfId="1" applyNumberFormat="1" applyFont="1" applyFill="1" applyAlignment="1">
      <alignment vertical="center" wrapText="1"/>
    </xf>
    <xf numFmtId="43" fontId="3" fillId="0" borderId="0" xfId="1" applyFont="1" applyFill="1" applyAlignment="1">
      <alignment horizontal="center" vertical="center" wrapText="1"/>
    </xf>
    <xf numFmtId="164" fontId="4" fillId="0" borderId="0" xfId="3" applyFont="1" applyFill="1" applyAlignment="1">
      <alignment horizontal="center" vertical="center" wrapText="1"/>
    </xf>
    <xf numFmtId="164" fontId="3" fillId="0" borderId="0" xfId="3" applyFont="1" applyFill="1" applyAlignment="1">
      <alignment vertical="center" wrapText="1"/>
    </xf>
    <xf numFmtId="164" fontId="3" fillId="0" borderId="0" xfId="3" applyFont="1" applyFill="1" applyAlignment="1">
      <alignment vertical="center"/>
    </xf>
    <xf numFmtId="0" fontId="3" fillId="0" borderId="1" xfId="4" applyFont="1" applyFill="1" applyBorder="1" applyAlignment="1">
      <alignment horizontal="center" vertical="center"/>
    </xf>
    <xf numFmtId="0" fontId="3" fillId="0" borderId="1" xfId="4" applyFont="1" applyFill="1" applyBorder="1" applyAlignment="1">
      <alignment horizontal="left" vertical="center"/>
    </xf>
    <xf numFmtId="165" fontId="3" fillId="0" borderId="1" xfId="1" applyNumberFormat="1" applyFont="1" applyFill="1" applyBorder="1" applyAlignment="1">
      <alignment horizontal="left" vertical="center"/>
    </xf>
    <xf numFmtId="43" fontId="3" fillId="0" borderId="1" xfId="1" applyFont="1" applyFill="1" applyBorder="1" applyAlignment="1">
      <alignment horizontal="center" vertical="center"/>
    </xf>
    <xf numFmtId="0" fontId="3" fillId="0" borderId="1" xfId="4" applyFont="1" applyFill="1" applyBorder="1" applyAlignment="1">
      <alignment vertical="center"/>
    </xf>
    <xf numFmtId="165" fontId="3" fillId="0" borderId="1" xfId="1" applyNumberFormat="1" applyFont="1" applyFill="1" applyBorder="1" applyAlignment="1">
      <alignment vertical="center"/>
    </xf>
    <xf numFmtId="1" fontId="4" fillId="0" borderId="1" xfId="2" applyNumberFormat="1" applyFont="1" applyFill="1" applyBorder="1" applyAlignment="1">
      <alignment horizontal="center" vertical="center"/>
    </xf>
    <xf numFmtId="164" fontId="4" fillId="0" borderId="1" xfId="5" applyFont="1" applyFill="1" applyBorder="1" applyAlignment="1">
      <alignment vertical="center" wrapText="1"/>
    </xf>
    <xf numFmtId="165" fontId="4" fillId="0" borderId="1" xfId="1" applyNumberFormat="1" applyFont="1" applyFill="1" applyBorder="1" applyAlignment="1">
      <alignment vertical="center" wrapText="1"/>
    </xf>
    <xf numFmtId="164" fontId="4" fillId="0" borderId="1" xfId="2" applyFont="1" applyFill="1" applyBorder="1" applyAlignment="1">
      <alignment horizontal="center" vertical="center"/>
    </xf>
    <xf numFmtId="43" fontId="4" fillId="0" borderId="1" xfId="1" applyFont="1" applyFill="1" applyBorder="1" applyAlignment="1">
      <alignment horizontal="center" vertical="center"/>
    </xf>
    <xf numFmtId="164" fontId="4" fillId="0" borderId="1" xfId="2" applyFont="1" applyFill="1" applyBorder="1" applyAlignment="1">
      <alignment vertical="center" wrapText="1"/>
    </xf>
    <xf numFmtId="164" fontId="4" fillId="0" borderId="1" xfId="6" applyFont="1" applyFill="1" applyBorder="1" applyAlignment="1">
      <alignment horizontal="center" vertical="center" wrapText="1"/>
    </xf>
    <xf numFmtId="164" fontId="4" fillId="0" borderId="1" xfId="7" applyFont="1" applyFill="1" applyBorder="1" applyAlignment="1">
      <alignment horizontal="left" vertical="center" wrapText="1"/>
    </xf>
    <xf numFmtId="165" fontId="4" fillId="0" borderId="1" xfId="1" applyNumberFormat="1" applyFont="1" applyFill="1" applyBorder="1" applyAlignment="1">
      <alignment horizontal="left" vertical="center" wrapText="1"/>
    </xf>
    <xf numFmtId="164" fontId="4" fillId="0" borderId="1" xfId="3" applyFont="1" applyFill="1" applyBorder="1" applyAlignment="1">
      <alignment horizontal="center" vertical="center"/>
    </xf>
    <xf numFmtId="164" fontId="4" fillId="0" borderId="1" xfId="3" applyFont="1" applyFill="1" applyBorder="1" applyAlignment="1">
      <alignment horizontal="center" vertical="center" wrapText="1"/>
    </xf>
    <xf numFmtId="43" fontId="4" fillId="0" borderId="1" xfId="8" applyFont="1" applyFill="1" applyBorder="1" applyAlignment="1">
      <alignment horizontal="center" vertical="center" wrapText="1"/>
    </xf>
    <xf numFmtId="43" fontId="4" fillId="0" borderId="1" xfId="8" applyFont="1" applyFill="1" applyBorder="1" applyAlignment="1">
      <alignment vertical="center" wrapText="1"/>
    </xf>
    <xf numFmtId="0" fontId="3" fillId="0" borderId="1" xfId="9" applyFont="1" applyFill="1" applyBorder="1" applyAlignment="1">
      <alignment horizontal="center" vertical="center" wrapText="1"/>
    </xf>
    <xf numFmtId="0" fontId="3" fillId="0" borderId="1" xfId="9" applyFont="1" applyFill="1" applyBorder="1" applyAlignment="1">
      <alignment horizontal="left" vertical="center"/>
    </xf>
    <xf numFmtId="165" fontId="3" fillId="0" borderId="1" xfId="1" applyNumberFormat="1" applyFont="1" applyFill="1" applyBorder="1" applyAlignment="1">
      <alignment horizontal="left" vertical="center" wrapText="1"/>
    </xf>
    <xf numFmtId="164" fontId="4" fillId="0" borderId="1" xfId="2" applyFont="1" applyFill="1" applyBorder="1" applyAlignment="1">
      <alignment horizontal="left" vertical="center" wrapText="1"/>
    </xf>
    <xf numFmtId="2" fontId="4" fillId="0" borderId="1" xfId="2" applyNumberFormat="1" applyFont="1" applyFill="1" applyBorder="1" applyAlignment="1">
      <alignment horizontal="center" vertical="center" wrapText="1"/>
    </xf>
    <xf numFmtId="164" fontId="4" fillId="0" borderId="1" xfId="7" applyFont="1" applyFill="1" applyBorder="1" applyAlignment="1">
      <alignment horizontal="center" vertical="center" wrapText="1"/>
    </xf>
    <xf numFmtId="164" fontId="4" fillId="0" borderId="1" xfId="3" applyFont="1" applyFill="1" applyBorder="1" applyAlignment="1">
      <alignment vertical="center" wrapText="1"/>
    </xf>
    <xf numFmtId="164" fontId="4" fillId="0" borderId="1" xfId="3" applyFont="1" applyFill="1" applyBorder="1" applyAlignment="1">
      <alignment horizontal="left" vertical="center" wrapText="1"/>
    </xf>
    <xf numFmtId="164" fontId="4" fillId="0" borderId="1" xfId="2" applyFont="1" applyFill="1" applyBorder="1" applyAlignment="1">
      <alignment vertical="center"/>
    </xf>
    <xf numFmtId="165" fontId="4" fillId="0" borderId="1" xfId="1" applyNumberFormat="1" applyFont="1" applyFill="1" applyBorder="1" applyAlignment="1">
      <alignment vertical="center"/>
    </xf>
    <xf numFmtId="164" fontId="4" fillId="0" borderId="0" xfId="2" applyFont="1" applyFill="1" applyAlignment="1">
      <alignment vertical="center"/>
    </xf>
    <xf numFmtId="164" fontId="4" fillId="0" borderId="1" xfId="7" applyFont="1" applyFill="1" applyBorder="1" applyAlignment="1">
      <alignment horizontal="justify" vertical="center" wrapText="1"/>
    </xf>
    <xf numFmtId="43" fontId="6" fillId="0" borderId="1" xfId="8" applyFont="1" applyFill="1" applyBorder="1" applyAlignment="1">
      <alignment horizontal="center" vertical="center" wrapText="1"/>
    </xf>
    <xf numFmtId="43" fontId="7" fillId="0" borderId="1" xfId="8" applyFont="1" applyFill="1" applyBorder="1" applyAlignment="1">
      <alignment vertical="center" wrapText="1"/>
    </xf>
    <xf numFmtId="43" fontId="6" fillId="0" borderId="1" xfId="8" applyFont="1" applyFill="1" applyBorder="1" applyAlignment="1">
      <alignment vertical="center" wrapText="1"/>
    </xf>
    <xf numFmtId="43" fontId="6" fillId="0" borderId="1" xfId="1" applyFont="1" applyFill="1" applyBorder="1" applyAlignment="1">
      <alignment vertical="center" wrapText="1"/>
    </xf>
    <xf numFmtId="164" fontId="6" fillId="0" borderId="1" xfId="3" applyFont="1" applyFill="1" applyBorder="1" applyAlignment="1">
      <alignment horizontal="center" vertical="center" wrapText="1"/>
    </xf>
    <xf numFmtId="164" fontId="3" fillId="0" borderId="1" xfId="2" applyFont="1" applyFill="1" applyBorder="1" applyAlignment="1">
      <alignment horizontal="left" vertical="center"/>
    </xf>
    <xf numFmtId="164" fontId="4" fillId="0" borderId="1" xfId="10" applyFont="1" applyFill="1" applyBorder="1" applyAlignment="1">
      <alignment horizontal="center" vertical="center" wrapText="1"/>
    </xf>
    <xf numFmtId="4" fontId="4" fillId="0" borderId="1" xfId="2" applyNumberFormat="1" applyFont="1" applyFill="1" applyBorder="1" applyAlignment="1">
      <alignment vertical="center" wrapText="1"/>
    </xf>
    <xf numFmtId="164" fontId="4" fillId="0" borderId="1" xfId="11" applyFont="1" applyFill="1" applyBorder="1" applyAlignment="1">
      <alignment horizontal="center" vertical="center" wrapText="1"/>
    </xf>
    <xf numFmtId="164" fontId="4" fillId="0" borderId="1" xfId="13" applyFont="1" applyFill="1" applyBorder="1" applyAlignment="1">
      <alignment horizontal="left" vertical="center" wrapText="1"/>
    </xf>
    <xf numFmtId="164" fontId="4" fillId="0" borderId="1" xfId="3" applyFont="1" applyFill="1" applyBorder="1" applyAlignment="1">
      <alignment vertical="center"/>
    </xf>
    <xf numFmtId="164" fontId="4" fillId="0" borderId="1" xfId="14" applyFont="1" applyFill="1" applyBorder="1" applyAlignment="1">
      <alignment horizontal="left" vertical="center" wrapText="1"/>
    </xf>
    <xf numFmtId="4" fontId="4" fillId="0" borderId="1" xfId="15" applyNumberFormat="1" applyFont="1" applyFill="1" applyBorder="1" applyAlignment="1" applyProtection="1">
      <alignment horizontal="left" vertical="center" wrapText="1"/>
      <protection locked="0"/>
    </xf>
    <xf numFmtId="164" fontId="4" fillId="0" borderId="1" xfId="6" applyFont="1" applyFill="1" applyBorder="1" applyAlignment="1">
      <alignment vertical="center" wrapText="1"/>
    </xf>
    <xf numFmtId="164" fontId="4" fillId="0" borderId="1" xfId="16" applyFont="1" applyFill="1" applyBorder="1" applyAlignment="1">
      <alignment vertical="center" wrapText="1"/>
    </xf>
    <xf numFmtId="1" fontId="3" fillId="0" borderId="1" xfId="2" applyNumberFormat="1" applyFont="1" applyFill="1" applyBorder="1" applyAlignment="1">
      <alignment horizontal="center" vertical="center"/>
    </xf>
    <xf numFmtId="164" fontId="4" fillId="0" borderId="1" xfId="12" applyFont="1" applyFill="1" applyBorder="1" applyAlignment="1">
      <alignment horizontal="center" vertical="center" wrapText="1"/>
    </xf>
    <xf numFmtId="164" fontId="3" fillId="0" borderId="1" xfId="2" applyFont="1" applyFill="1" applyBorder="1" applyAlignment="1">
      <alignment horizontal="left" vertical="center" wrapText="1"/>
    </xf>
    <xf numFmtId="164" fontId="4" fillId="0" borderId="0" xfId="3" applyFont="1" applyFill="1" applyAlignment="1">
      <alignment horizontal="center" vertical="center"/>
    </xf>
    <xf numFmtId="165" fontId="4" fillId="0" borderId="0" xfId="1" applyNumberFormat="1" applyFont="1" applyFill="1" applyAlignment="1">
      <alignment vertical="center" wrapText="1"/>
    </xf>
    <xf numFmtId="0" fontId="4" fillId="0" borderId="0" xfId="0" applyFont="1" applyFill="1" applyAlignment="1">
      <alignment horizontal="center" vertical="center" wrapText="1"/>
    </xf>
    <xf numFmtId="166" fontId="4" fillId="0" borderId="0" xfId="1" applyNumberFormat="1" applyFont="1" applyFill="1" applyAlignment="1">
      <alignment horizontal="right" vertical="center" wrapText="1"/>
    </xf>
    <xf numFmtId="0" fontId="4" fillId="0" borderId="0" xfId="0" applyFont="1" applyFill="1" applyAlignment="1">
      <alignment vertical="center"/>
    </xf>
    <xf numFmtId="166" fontId="3" fillId="0" borderId="0" xfId="1" applyNumberFormat="1" applyFont="1" applyFill="1" applyAlignment="1">
      <alignment horizontal="right"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1" xfId="10" applyNumberFormat="1" applyFont="1" applyFill="1" applyBorder="1" applyAlignment="1">
      <alignment horizontal="center" vertical="center" wrapText="1"/>
    </xf>
    <xf numFmtId="166" fontId="3" fillId="0" borderId="1" xfId="1" applyNumberFormat="1" applyFont="1" applyFill="1" applyBorder="1" applyAlignment="1">
      <alignment horizontal="center" vertical="center" wrapText="1"/>
    </xf>
    <xf numFmtId="0" fontId="4" fillId="0" borderId="0" xfId="0" applyFont="1" applyFill="1" applyAlignment="1">
      <alignment horizontal="center" vertical="center"/>
    </xf>
    <xf numFmtId="0" fontId="3" fillId="0" borderId="1" xfId="0" applyFont="1" applyFill="1" applyBorder="1" applyAlignment="1">
      <alignment horizontal="left" vertical="center"/>
    </xf>
    <xf numFmtId="166" fontId="3" fillId="0" borderId="1" xfId="1" applyNumberFormat="1" applyFont="1" applyFill="1" applyBorder="1" applyAlignment="1">
      <alignment horizontal="right" vertical="center" wrapText="1"/>
    </xf>
    <xf numFmtId="49" fontId="4" fillId="0" borderId="1" xfId="0" applyNumberFormat="1" applyFont="1" applyFill="1" applyBorder="1" applyAlignment="1" applyProtection="1">
      <alignment horizontal="center" vertical="center" wrapText="1"/>
    </xf>
    <xf numFmtId="166" fontId="4" fillId="0" borderId="1" xfId="1" applyNumberFormat="1" applyFont="1" applyFill="1" applyBorder="1" applyAlignment="1" applyProtection="1">
      <alignment horizontal="right" vertical="center" wrapText="1"/>
    </xf>
    <xf numFmtId="0" fontId="4" fillId="0" borderId="0" xfId="0" applyFont="1" applyFill="1" applyAlignment="1"/>
    <xf numFmtId="166" fontId="4" fillId="0" borderId="1" xfId="1" applyNumberFormat="1" applyFont="1" applyFill="1" applyBorder="1" applyAlignment="1">
      <alignment horizontal="right" vertical="center"/>
    </xf>
    <xf numFmtId="167" fontId="4" fillId="0" borderId="1" xfId="9" applyNumberFormat="1" applyFont="1" applyFill="1" applyBorder="1" applyAlignment="1">
      <alignment horizontal="center" vertical="center" wrapText="1"/>
    </xf>
    <xf numFmtId="166" fontId="3" fillId="0" borderId="1" xfId="1" applyNumberFormat="1" applyFont="1" applyFill="1" applyBorder="1" applyAlignment="1">
      <alignment horizontal="right" vertical="center"/>
    </xf>
    <xf numFmtId="0" fontId="4" fillId="0" borderId="1" xfId="9" applyFont="1" applyFill="1" applyBorder="1" applyAlignment="1">
      <alignment horizontal="center" vertical="center"/>
    </xf>
    <xf numFmtId="0" fontId="4" fillId="0" borderId="1" xfId="20" applyFont="1" applyFill="1" applyBorder="1" applyAlignment="1">
      <alignment horizontal="center" vertical="center" wrapText="1"/>
    </xf>
    <xf numFmtId="0" fontId="4" fillId="0" borderId="1" xfId="21" applyFont="1" applyFill="1" applyBorder="1" applyAlignment="1">
      <alignment horizontal="center" vertical="center" wrapText="1"/>
    </xf>
    <xf numFmtId="0" fontId="4" fillId="0" borderId="0" xfId="0" applyFont="1" applyFill="1" applyBorder="1" applyAlignment="1"/>
    <xf numFmtId="168" fontId="4" fillId="0" borderId="1" xfId="0" applyNumberFormat="1" applyFont="1" applyFill="1" applyBorder="1" applyAlignment="1">
      <alignment horizontal="center" vertical="center" wrapText="1"/>
    </xf>
    <xf numFmtId="168" fontId="4" fillId="0" borderId="1" xfId="0" applyNumberFormat="1" applyFont="1" applyFill="1" applyBorder="1" applyAlignment="1">
      <alignment horizontal="center" vertical="center"/>
    </xf>
    <xf numFmtId="0" fontId="4" fillId="0" borderId="1" xfId="22" applyFont="1" applyFill="1" applyBorder="1" applyAlignment="1">
      <alignment horizontal="center" vertical="center" wrapText="1"/>
    </xf>
    <xf numFmtId="0" fontId="4" fillId="0" borderId="1" xfId="23" applyFont="1" applyFill="1" applyBorder="1" applyAlignment="1">
      <alignment horizontal="center" vertical="center"/>
    </xf>
    <xf numFmtId="0" fontId="4" fillId="0" borderId="1" xfId="24" applyFont="1" applyFill="1" applyBorder="1" applyAlignment="1">
      <alignment horizontal="center" vertical="center" wrapText="1"/>
    </xf>
    <xf numFmtId="0" fontId="4" fillId="0" borderId="0" xfId="0" applyFont="1" applyFill="1" applyBorder="1" applyAlignment="1">
      <alignment wrapText="1"/>
    </xf>
    <xf numFmtId="0" fontId="4" fillId="0" borderId="0" xfId="0" applyFont="1" applyFill="1" applyBorder="1" applyAlignment="1">
      <alignment vertical="center" wrapText="1"/>
    </xf>
    <xf numFmtId="0" fontId="3" fillId="0" borderId="0" xfId="0" applyFont="1" applyFill="1" applyAlignment="1"/>
    <xf numFmtId="167" fontId="4" fillId="0" borderId="1" xfId="0" applyNumberFormat="1" applyFont="1" applyFill="1" applyBorder="1" applyAlignment="1">
      <alignment horizontal="center" vertical="center" wrapText="1"/>
    </xf>
    <xf numFmtId="1" fontId="4"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4" fillId="0" borderId="1" xfId="24" applyFont="1" applyFill="1" applyBorder="1" applyAlignment="1">
      <alignment horizontal="center" vertical="center"/>
    </xf>
    <xf numFmtId="0" fontId="4" fillId="0" borderId="1" xfId="0" quotePrefix="1" applyFont="1" applyFill="1" applyBorder="1" applyAlignment="1">
      <alignment vertical="center" wrapText="1"/>
    </xf>
    <xf numFmtId="165" fontId="3" fillId="0" borderId="1" xfId="1" applyNumberFormat="1" applyFont="1" applyFill="1" applyBorder="1" applyAlignment="1">
      <alignment vertical="center" wrapText="1"/>
    </xf>
    <xf numFmtId="165" fontId="4" fillId="0" borderId="1" xfId="1" applyNumberFormat="1" applyFont="1" applyFill="1" applyBorder="1" applyAlignment="1">
      <alignment horizontal="center" vertical="center" wrapText="1"/>
    </xf>
    <xf numFmtId="165" fontId="4" fillId="0" borderId="1" xfId="1" applyNumberFormat="1" applyFont="1" applyFill="1" applyBorder="1" applyAlignment="1">
      <alignment horizontal="right" vertical="center"/>
    </xf>
    <xf numFmtId="165" fontId="4" fillId="0" borderId="0" xfId="1" applyNumberFormat="1" applyFont="1" applyFill="1" applyAlignment="1">
      <alignment horizontal="right" vertical="center"/>
    </xf>
    <xf numFmtId="43" fontId="3" fillId="0" borderId="1" xfId="1" applyFont="1" applyFill="1" applyBorder="1" applyAlignment="1">
      <alignment horizontal="left" vertical="center"/>
    </xf>
    <xf numFmtId="166" fontId="4" fillId="0" borderId="1" xfId="1" applyNumberFormat="1" applyFont="1" applyFill="1" applyBorder="1" applyAlignment="1">
      <alignment vertical="center" wrapText="1"/>
    </xf>
    <xf numFmtId="166" fontId="4" fillId="0" borderId="1" xfId="1" applyNumberFormat="1" applyFont="1" applyFill="1" applyBorder="1" applyAlignment="1">
      <alignment horizontal="center" vertical="center"/>
    </xf>
    <xf numFmtId="0" fontId="3" fillId="0" borderId="1" xfId="0" applyFont="1" applyFill="1" applyBorder="1" applyAlignment="1">
      <alignment vertical="center" wrapText="1"/>
    </xf>
    <xf numFmtId="166" fontId="4" fillId="0" borderId="1" xfId="1" applyNumberFormat="1" applyFont="1" applyFill="1" applyBorder="1" applyAlignment="1">
      <alignment vertical="center"/>
    </xf>
    <xf numFmtId="0" fontId="4" fillId="0" borderId="1" xfId="0" applyNumberFormat="1" applyFont="1" applyFill="1" applyBorder="1" applyAlignment="1" applyProtection="1">
      <alignment horizontal="center" vertical="center" wrapText="1"/>
    </xf>
    <xf numFmtId="43" fontId="11" fillId="0" borderId="0" xfId="7" applyNumberFormat="1" applyFont="1" applyFill="1" applyAlignment="1">
      <alignment horizontal="center"/>
    </xf>
    <xf numFmtId="164" fontId="11" fillId="0" borderId="0" xfId="7" applyFont="1" applyFill="1"/>
    <xf numFmtId="43" fontId="11" fillId="0" borderId="0" xfId="7" applyNumberFormat="1" applyFont="1" applyFill="1"/>
    <xf numFmtId="164" fontId="7" fillId="0" borderId="0" xfId="7" applyFont="1" applyFill="1" applyAlignment="1"/>
    <xf numFmtId="164" fontId="13" fillId="0" borderId="0" xfId="7" applyFont="1" applyFill="1" applyBorder="1" applyAlignment="1">
      <alignment vertical="top"/>
    </xf>
    <xf numFmtId="169" fontId="13" fillId="0" borderId="0" xfId="7" applyNumberFormat="1" applyFont="1" applyFill="1" applyBorder="1" applyAlignment="1">
      <alignment vertical="top"/>
    </xf>
    <xf numFmtId="164" fontId="11" fillId="0" borderId="0" xfId="25" applyFont="1" applyFill="1"/>
    <xf numFmtId="164" fontId="13" fillId="0" borderId="7" xfId="7" applyFont="1" applyFill="1" applyBorder="1" applyAlignment="1">
      <alignment vertical="top"/>
    </xf>
    <xf numFmtId="4" fontId="4" fillId="0" borderId="0" xfId="25" applyNumberFormat="1" applyFont="1" applyFill="1"/>
    <xf numFmtId="164" fontId="7" fillId="0" borderId="1" xfId="25" applyFont="1" applyFill="1" applyBorder="1" applyAlignment="1">
      <alignment horizontal="center" vertical="center"/>
    </xf>
    <xf numFmtId="164" fontId="15" fillId="0" borderId="9" xfId="7" applyFont="1" applyFill="1" applyBorder="1" applyAlignment="1"/>
    <xf numFmtId="164" fontId="7" fillId="0" borderId="1" xfId="7" applyFont="1" applyFill="1" applyBorder="1" applyAlignment="1">
      <alignment horizontal="center" vertical="center" wrapText="1"/>
    </xf>
    <xf numFmtId="164" fontId="11" fillId="0" borderId="8" xfId="7" applyFont="1" applyFill="1" applyBorder="1" applyAlignment="1">
      <alignment horizontal="center" vertical="center" wrapText="1"/>
    </xf>
    <xf numFmtId="164" fontId="11" fillId="0" borderId="1" xfId="7" applyFont="1" applyFill="1" applyBorder="1" applyAlignment="1">
      <alignment horizontal="center" vertical="center" wrapText="1"/>
    </xf>
    <xf numFmtId="49" fontId="16" fillId="0" borderId="1" xfId="7" applyNumberFormat="1" applyFont="1" applyFill="1" applyBorder="1" applyAlignment="1">
      <alignment horizontal="center"/>
    </xf>
    <xf numFmtId="170" fontId="16" fillId="0" borderId="1" xfId="7" applyNumberFormat="1" applyFont="1" applyFill="1" applyBorder="1" applyAlignment="1">
      <alignment horizontal="center"/>
    </xf>
    <xf numFmtId="170" fontId="16" fillId="0" borderId="8" xfId="7" applyNumberFormat="1" applyFont="1" applyFill="1" applyBorder="1" applyAlignment="1">
      <alignment horizontal="center"/>
    </xf>
    <xf numFmtId="164" fontId="16" fillId="0" borderId="0" xfId="7" applyFont="1" applyFill="1" applyBorder="1" applyAlignment="1">
      <alignment horizontal="center"/>
    </xf>
    <xf numFmtId="164" fontId="16" fillId="0" borderId="9" xfId="7" applyFont="1" applyFill="1" applyBorder="1" applyAlignment="1">
      <alignment horizontal="center"/>
    </xf>
    <xf numFmtId="49" fontId="17" fillId="0" borderId="1" xfId="7" applyNumberFormat="1" applyFont="1" applyFill="1" applyBorder="1" applyAlignment="1">
      <alignment horizontal="center"/>
    </xf>
    <xf numFmtId="164" fontId="17" fillId="0" borderId="1" xfId="7" applyFont="1" applyFill="1" applyBorder="1"/>
    <xf numFmtId="49" fontId="18" fillId="0" borderId="1" xfId="7" applyNumberFormat="1" applyFont="1" applyFill="1" applyBorder="1" applyAlignment="1">
      <alignment horizontal="center"/>
    </xf>
    <xf numFmtId="4" fontId="11" fillId="0" borderId="1" xfId="25" applyNumberFormat="1" applyFont="1" applyFill="1" applyBorder="1"/>
    <xf numFmtId="43" fontId="7" fillId="0" borderId="1" xfId="1" applyNumberFormat="1" applyFont="1" applyFill="1" applyBorder="1" applyAlignment="1"/>
    <xf numFmtId="43" fontId="6" fillId="0" borderId="1" xfId="1" applyNumberFormat="1" applyFont="1" applyFill="1" applyBorder="1"/>
    <xf numFmtId="43" fontId="15" fillId="0" borderId="8" xfId="7" applyNumberFormat="1" applyFont="1" applyFill="1" applyBorder="1" applyAlignment="1"/>
    <xf numFmtId="43" fontId="15" fillId="0" borderId="1" xfId="7" applyNumberFormat="1" applyFont="1" applyFill="1" applyBorder="1" applyAlignment="1"/>
    <xf numFmtId="164" fontId="11" fillId="0" borderId="0" xfId="7" applyFont="1" applyFill="1" applyBorder="1" applyAlignment="1">
      <alignment horizontal="center"/>
    </xf>
    <xf numFmtId="43" fontId="11" fillId="0" borderId="0" xfId="7" applyNumberFormat="1" applyFont="1" applyFill="1" applyBorder="1" applyAlignment="1">
      <alignment horizontal="center"/>
    </xf>
    <xf numFmtId="3" fontId="17" fillId="0" borderId="1" xfId="7" applyNumberFormat="1" applyFont="1" applyFill="1" applyBorder="1" applyAlignment="1">
      <alignment horizontal="center"/>
    </xf>
    <xf numFmtId="164" fontId="17" fillId="0" borderId="1" xfId="7" applyFont="1" applyFill="1" applyBorder="1" applyAlignment="1">
      <alignment horizontal="center"/>
    </xf>
    <xf numFmtId="43" fontId="15" fillId="0" borderId="10" xfId="7" applyNumberFormat="1" applyFont="1" applyFill="1" applyBorder="1" applyAlignment="1"/>
    <xf numFmtId="43" fontId="15" fillId="0" borderId="11" xfId="7" applyNumberFormat="1" applyFont="1" applyFill="1" applyBorder="1" applyAlignment="1"/>
    <xf numFmtId="164" fontId="15" fillId="0" borderId="0" xfId="7" applyFont="1" applyFill="1"/>
    <xf numFmtId="164" fontId="18" fillId="0" borderId="1" xfId="7" applyFont="1" applyFill="1" applyBorder="1" applyAlignment="1">
      <alignment horizontal="center"/>
    </xf>
    <xf numFmtId="164" fontId="18" fillId="0" borderId="1" xfId="7" applyFont="1" applyFill="1" applyBorder="1"/>
    <xf numFmtId="43" fontId="6" fillId="0" borderId="1" xfId="1" applyNumberFormat="1" applyFont="1" applyFill="1" applyBorder="1" applyAlignment="1"/>
    <xf numFmtId="43" fontId="6" fillId="0" borderId="1" xfId="1" applyNumberFormat="1" applyFont="1" applyFill="1" applyBorder="1" applyAlignment="1">
      <alignment horizontal="right" wrapText="1"/>
    </xf>
    <xf numFmtId="43" fontId="6" fillId="0" borderId="12" xfId="25" applyNumberFormat="1" applyFont="1" applyFill="1" applyBorder="1" applyAlignment="1">
      <alignment horizontal="right" vertical="center" wrapText="1"/>
    </xf>
    <xf numFmtId="43" fontId="6" fillId="0" borderId="13" xfId="25" applyNumberFormat="1" applyFont="1" applyFill="1" applyBorder="1" applyAlignment="1">
      <alignment horizontal="right" vertical="center" wrapText="1"/>
    </xf>
    <xf numFmtId="164" fontId="11" fillId="0" borderId="0" xfId="7" applyFont="1" applyFill="1" applyAlignment="1"/>
    <xf numFmtId="164" fontId="19" fillId="0" borderId="1" xfId="25" applyFont="1" applyFill="1" applyBorder="1" applyAlignment="1">
      <alignment horizontal="justify" vertical="center" wrapText="1"/>
    </xf>
    <xf numFmtId="164" fontId="19" fillId="0" borderId="1" xfId="7" applyFont="1" applyFill="1" applyBorder="1" applyAlignment="1">
      <alignment horizontal="center" vertical="center"/>
    </xf>
    <xf numFmtId="43" fontId="6" fillId="0" borderId="1" xfId="1" applyNumberFormat="1" applyFont="1" applyFill="1" applyBorder="1" applyAlignment="1">
      <alignment horizontal="right"/>
    </xf>
    <xf numFmtId="169" fontId="6" fillId="0" borderId="5" xfId="25" applyNumberFormat="1" applyFont="1" applyFill="1" applyBorder="1" applyAlignment="1">
      <alignment horizontal="right" wrapText="1"/>
    </xf>
    <xf numFmtId="164" fontId="19" fillId="0" borderId="1" xfId="7" applyFont="1" applyFill="1" applyBorder="1"/>
    <xf numFmtId="164" fontId="19" fillId="0" borderId="1" xfId="7" applyFont="1" applyFill="1" applyBorder="1" applyAlignment="1">
      <alignment horizontal="center"/>
    </xf>
    <xf numFmtId="43" fontId="11" fillId="0" borderId="14" xfId="8" applyFont="1" applyFill="1" applyBorder="1" applyAlignment="1"/>
    <xf numFmtId="43" fontId="11" fillId="0" borderId="15" xfId="8" applyFont="1" applyFill="1" applyBorder="1" applyAlignment="1"/>
    <xf numFmtId="43" fontId="6" fillId="0" borderId="16" xfId="25" applyNumberFormat="1" applyFont="1" applyFill="1" applyBorder="1" applyAlignment="1">
      <alignment horizontal="right" vertical="center" wrapText="1"/>
    </xf>
    <xf numFmtId="43" fontId="6" fillId="0" borderId="3" xfId="25" applyNumberFormat="1" applyFont="1" applyFill="1" applyBorder="1" applyAlignment="1">
      <alignment horizontal="right" vertical="center" wrapText="1"/>
    </xf>
    <xf numFmtId="164" fontId="15" fillId="0" borderId="0" xfId="7" applyFont="1" applyFill="1" applyAlignment="1"/>
    <xf numFmtId="164" fontId="18" fillId="0" borderId="1" xfId="25" applyFont="1" applyFill="1" applyBorder="1"/>
    <xf numFmtId="164" fontId="18" fillId="0" borderId="1" xfId="25" applyFont="1" applyFill="1" applyBorder="1" applyAlignment="1">
      <alignment horizontal="center"/>
    </xf>
    <xf numFmtId="164" fontId="17" fillId="0" borderId="1" xfId="25" applyFont="1" applyFill="1" applyBorder="1" applyAlignment="1">
      <alignment horizontal="center"/>
    </xf>
    <xf numFmtId="43" fontId="15" fillId="0" borderId="14" xfId="8" applyFont="1" applyFill="1" applyBorder="1" applyAlignment="1"/>
    <xf numFmtId="43" fontId="15" fillId="0" borderId="15" xfId="8" applyFont="1" applyFill="1" applyBorder="1" applyAlignment="1"/>
    <xf numFmtId="171" fontId="2" fillId="0" borderId="5" xfId="25" applyNumberFormat="1" applyFont="1" applyFill="1" applyBorder="1"/>
    <xf numFmtId="43" fontId="11" fillId="0" borderId="15" xfId="8" applyFont="1" applyFill="1" applyBorder="1"/>
    <xf numFmtId="43" fontId="11" fillId="0" borderId="14" xfId="8" applyFont="1" applyFill="1" applyBorder="1"/>
    <xf numFmtId="43" fontId="6" fillId="0" borderId="12" xfId="8" applyFont="1" applyFill="1" applyBorder="1"/>
    <xf numFmtId="43" fontId="6" fillId="0" borderId="13" xfId="8" applyFont="1" applyFill="1" applyBorder="1"/>
    <xf numFmtId="164" fontId="18" fillId="0" borderId="1" xfId="7" applyFont="1" applyFill="1" applyBorder="1" applyAlignment="1"/>
    <xf numFmtId="164" fontId="18" fillId="0" borderId="1" xfId="26" applyFont="1" applyFill="1" applyBorder="1" applyAlignment="1">
      <alignment horizontal="justify" vertical="center" wrapText="1"/>
    </xf>
    <xf numFmtId="164" fontId="18" fillId="0" borderId="1" xfId="7" applyFont="1" applyFill="1" applyBorder="1" applyAlignment="1">
      <alignment horizontal="center" vertical="center"/>
    </xf>
    <xf numFmtId="43" fontId="11" fillId="0" borderId="14" xfId="8" applyFont="1" applyFill="1" applyBorder="1" applyAlignment="1">
      <alignment horizontal="right" vertical="center"/>
    </xf>
    <xf numFmtId="43" fontId="11" fillId="0" borderId="15" xfId="8" applyFont="1" applyFill="1" applyBorder="1" applyAlignment="1">
      <alignment horizontal="right" vertical="center"/>
    </xf>
    <xf numFmtId="164" fontId="11" fillId="0" borderId="0" xfId="7" applyFont="1" applyFill="1" applyAlignment="1">
      <alignment horizontal="center" vertical="center"/>
    </xf>
    <xf numFmtId="164" fontId="18" fillId="0" borderId="1" xfId="25" applyFont="1" applyFill="1" applyBorder="1" applyAlignment="1">
      <alignment horizontal="center" wrapText="1"/>
    </xf>
    <xf numFmtId="43" fontId="6" fillId="0" borderId="12" xfId="8" applyFont="1" applyFill="1" applyBorder="1" applyAlignment="1">
      <alignment horizontal="right" vertical="center"/>
    </xf>
    <xf numFmtId="43" fontId="6" fillId="0" borderId="13" xfId="8" applyFont="1" applyFill="1" applyBorder="1" applyAlignment="1">
      <alignment horizontal="right" vertical="center"/>
    </xf>
    <xf numFmtId="2" fontId="19" fillId="0" borderId="1" xfId="25" applyNumberFormat="1" applyFont="1" applyFill="1" applyBorder="1" applyAlignment="1">
      <alignment horizontal="left" vertical="center"/>
    </xf>
    <xf numFmtId="164" fontId="19" fillId="0" borderId="1" xfId="25" applyFont="1" applyFill="1" applyBorder="1" applyAlignment="1">
      <alignment horizontal="center" vertical="center" wrapText="1"/>
    </xf>
    <xf numFmtId="43" fontId="20" fillId="0" borderId="1" xfId="1" applyNumberFormat="1" applyFont="1" applyFill="1" applyBorder="1" applyAlignment="1"/>
    <xf numFmtId="43" fontId="11" fillId="0" borderId="17" xfId="8" applyFont="1" applyFill="1" applyBorder="1"/>
    <xf numFmtId="43" fontId="11" fillId="0" borderId="18" xfId="8" applyFont="1" applyFill="1" applyBorder="1"/>
    <xf numFmtId="43" fontId="15" fillId="0" borderId="17" xfId="8" applyFont="1" applyFill="1" applyBorder="1"/>
    <xf numFmtId="43" fontId="15" fillId="0" borderId="18" xfId="8" applyFont="1" applyFill="1" applyBorder="1"/>
    <xf numFmtId="43" fontId="15" fillId="0" borderId="14" xfId="8" applyFont="1" applyFill="1" applyBorder="1"/>
    <xf numFmtId="43" fontId="15" fillId="0" borderId="15" xfId="8" applyFont="1" applyFill="1" applyBorder="1"/>
    <xf numFmtId="43" fontId="20" fillId="0" borderId="1" xfId="1" applyNumberFormat="1" applyFont="1" applyFill="1" applyBorder="1"/>
    <xf numFmtId="164" fontId="18" fillId="0" borderId="19" xfId="7" applyFont="1" applyFill="1" applyBorder="1" applyAlignment="1">
      <alignment horizontal="center"/>
    </xf>
    <xf numFmtId="164" fontId="18" fillId="0" borderId="19" xfId="7" applyFont="1" applyFill="1" applyBorder="1" applyAlignment="1"/>
    <xf numFmtId="4" fontId="11" fillId="0" borderId="0" xfId="25" applyNumberFormat="1" applyFont="1" applyFill="1" applyBorder="1"/>
    <xf numFmtId="169" fontId="6" fillId="0" borderId="19" xfId="7" applyNumberFormat="1" applyFont="1" applyFill="1" applyBorder="1" applyAlignment="1"/>
    <xf numFmtId="4" fontId="6" fillId="0" borderId="0" xfId="25" applyNumberFormat="1" applyFont="1" applyFill="1" applyBorder="1"/>
    <xf numFmtId="169" fontId="6" fillId="0" borderId="20" xfId="25" applyNumberFormat="1" applyFont="1" applyFill="1" applyBorder="1"/>
    <xf numFmtId="164" fontId="18" fillId="0" borderId="13" xfId="7" applyFont="1" applyFill="1" applyBorder="1" applyAlignment="1">
      <alignment horizontal="center"/>
    </xf>
    <xf numFmtId="164" fontId="18" fillId="0" borderId="13" xfId="7" applyFont="1" applyFill="1" applyBorder="1" applyAlignment="1"/>
    <xf numFmtId="169" fontId="6" fillId="0" borderId="13" xfId="7" applyNumberFormat="1" applyFont="1" applyFill="1" applyBorder="1" applyAlignment="1"/>
    <xf numFmtId="169" fontId="6" fillId="0" borderId="5" xfId="25" applyNumberFormat="1" applyFont="1" applyFill="1" applyBorder="1"/>
    <xf numFmtId="164" fontId="18" fillId="0" borderId="13" xfId="7" applyFont="1" applyFill="1" applyBorder="1"/>
    <xf numFmtId="164" fontId="17" fillId="0" borderId="13" xfId="7" applyFont="1" applyFill="1" applyBorder="1" applyAlignment="1">
      <alignment horizontal="center"/>
    </xf>
    <xf numFmtId="164" fontId="17" fillId="0" borderId="13" xfId="7" applyFont="1" applyFill="1" applyBorder="1"/>
    <xf numFmtId="169" fontId="7" fillId="0" borderId="13" xfId="7" applyNumberFormat="1" applyFont="1" applyFill="1" applyBorder="1" applyAlignment="1"/>
    <xf numFmtId="169" fontId="6" fillId="0" borderId="13" xfId="7" applyNumberFormat="1" applyFont="1" applyFill="1" applyBorder="1"/>
    <xf numFmtId="164" fontId="11" fillId="0" borderId="14" xfId="7" applyFont="1" applyFill="1" applyBorder="1"/>
    <xf numFmtId="164" fontId="11" fillId="0" borderId="15" xfId="7" applyFont="1" applyFill="1" applyBorder="1"/>
    <xf numFmtId="169" fontId="7" fillId="0" borderId="13" xfId="7" applyNumberFormat="1" applyFont="1" applyFill="1" applyBorder="1"/>
    <xf numFmtId="169" fontId="7" fillId="0" borderId="13" xfId="8" applyNumberFormat="1" applyFont="1" applyFill="1" applyBorder="1" applyAlignment="1"/>
    <xf numFmtId="43" fontId="15" fillId="0" borderId="14" xfId="7" applyNumberFormat="1" applyFont="1" applyFill="1" applyBorder="1"/>
    <xf numFmtId="164" fontId="17" fillId="0" borderId="21" xfId="7" applyFont="1" applyFill="1" applyBorder="1" applyAlignment="1">
      <alignment horizontal="center"/>
    </xf>
    <xf numFmtId="164" fontId="17" fillId="0" borderId="21" xfId="7" applyFont="1" applyFill="1" applyBorder="1"/>
    <xf numFmtId="4" fontId="11" fillId="0" borderId="7" xfId="25" applyNumberFormat="1" applyFont="1" applyFill="1" applyBorder="1"/>
    <xf numFmtId="169" fontId="7" fillId="0" borderId="21" xfId="7" applyNumberFormat="1" applyFont="1" applyFill="1" applyBorder="1" applyAlignment="1"/>
    <xf numFmtId="4" fontId="6" fillId="0" borderId="7" xfId="25" applyNumberFormat="1" applyFont="1" applyFill="1" applyBorder="1"/>
    <xf numFmtId="169" fontId="7" fillId="0" borderId="21" xfId="7" applyNumberFormat="1" applyFont="1" applyFill="1" applyBorder="1"/>
    <xf numFmtId="169" fontId="7" fillId="0" borderId="21" xfId="8" applyNumberFormat="1" applyFont="1" applyFill="1" applyBorder="1" applyAlignment="1"/>
    <xf numFmtId="43" fontId="15" fillId="0" borderId="22" xfId="8" applyFont="1" applyFill="1" applyBorder="1" applyAlignment="1"/>
    <xf numFmtId="43" fontId="15" fillId="0" borderId="23" xfId="8" applyFont="1" applyFill="1" applyBorder="1" applyAlignment="1"/>
    <xf numFmtId="164" fontId="11" fillId="0" borderId="0" xfId="7" applyFont="1" applyFill="1" applyAlignment="1">
      <alignment horizontal="center"/>
    </xf>
    <xf numFmtId="164" fontId="13" fillId="0" borderId="0" xfId="7" applyFont="1" applyFill="1"/>
    <xf numFmtId="164" fontId="6" fillId="0" borderId="0" xfId="7" applyFont="1" applyFill="1"/>
    <xf numFmtId="43" fontId="6" fillId="0" borderId="0" xfId="7" applyNumberFormat="1" applyFont="1" applyFill="1"/>
    <xf numFmtId="2" fontId="18" fillId="0" borderId="0" xfId="25" applyNumberFormat="1" applyFont="1" applyFill="1" applyBorder="1" applyAlignment="1">
      <alignment horizontal="justify" vertical="center" wrapText="1"/>
    </xf>
    <xf numFmtId="43" fontId="11" fillId="0" borderId="0" xfId="25" applyNumberFormat="1" applyFont="1" applyFill="1" applyBorder="1" applyAlignment="1">
      <alignment horizontal="justify" vertical="center" wrapText="1"/>
    </xf>
    <xf numFmtId="43" fontId="18" fillId="0" borderId="0" xfId="25" applyNumberFormat="1" applyFont="1" applyFill="1" applyBorder="1" applyAlignment="1">
      <alignment horizontal="justify" vertical="center" wrapText="1"/>
    </xf>
    <xf numFmtId="164" fontId="18" fillId="0" borderId="0" xfId="25" applyFont="1" applyFill="1" applyBorder="1" applyAlignment="1">
      <alignment horizontal="justify" vertical="center" wrapText="1"/>
    </xf>
    <xf numFmtId="164" fontId="7" fillId="0" borderId="0" xfId="25" applyFont="1" applyFill="1" applyBorder="1" applyAlignment="1">
      <alignment vertical="center"/>
    </xf>
    <xf numFmtId="4" fontId="18" fillId="0" borderId="0" xfId="25" applyNumberFormat="1" applyFont="1" applyFill="1" applyBorder="1" applyAlignment="1">
      <alignment horizontal="justify" vertical="center" wrapText="1"/>
    </xf>
    <xf numFmtId="4" fontId="17" fillId="0" borderId="0" xfId="25" applyNumberFormat="1" applyFont="1" applyFill="1" applyBorder="1" applyAlignment="1">
      <alignment vertical="center" wrapText="1"/>
    </xf>
    <xf numFmtId="164" fontId="17" fillId="0" borderId="7" xfId="25" applyFont="1" applyFill="1" applyBorder="1" applyAlignment="1">
      <alignment vertical="center" wrapText="1"/>
    </xf>
    <xf numFmtId="4" fontId="18" fillId="0" borderId="0" xfId="25" applyNumberFormat="1" applyFont="1" applyFill="1" applyBorder="1" applyAlignment="1">
      <alignment horizontal="center" vertical="center" wrapText="1"/>
    </xf>
    <xf numFmtId="164" fontId="18" fillId="0" borderId="0" xfId="25" applyFont="1" applyFill="1" applyBorder="1" applyAlignment="1">
      <alignment horizontal="center" vertical="center" wrapText="1"/>
    </xf>
    <xf numFmtId="164" fontId="17" fillId="0" borderId="1" xfId="27" applyFont="1" applyFill="1" applyBorder="1" applyAlignment="1">
      <alignment horizontal="center" vertical="center" wrapText="1"/>
    </xf>
    <xf numFmtId="164" fontId="17" fillId="0" borderId="1" xfId="27" applyFont="1" applyFill="1" applyBorder="1" applyAlignment="1">
      <alignment horizontal="center" vertical="center"/>
    </xf>
    <xf numFmtId="170" fontId="16" fillId="0" borderId="1" xfId="25" applyNumberFormat="1" applyFont="1" applyFill="1" applyBorder="1" applyAlignment="1">
      <alignment horizontal="center" vertical="center" wrapText="1"/>
    </xf>
    <xf numFmtId="170" fontId="17" fillId="0" borderId="1" xfId="25" applyNumberFormat="1" applyFont="1" applyFill="1" applyBorder="1" applyAlignment="1">
      <alignment horizontal="center" vertical="center" wrapText="1"/>
    </xf>
    <xf numFmtId="4" fontId="17" fillId="0" borderId="1" xfId="25" applyNumberFormat="1" applyFont="1" applyFill="1" applyBorder="1" applyAlignment="1">
      <alignment horizontal="right" vertical="center" wrapText="1"/>
    </xf>
    <xf numFmtId="4" fontId="18" fillId="0" borderId="1" xfId="25" applyNumberFormat="1" applyFont="1" applyFill="1" applyBorder="1" applyAlignment="1">
      <alignment horizontal="center" vertical="center" wrapText="1"/>
    </xf>
    <xf numFmtId="3" fontId="17" fillId="0" borderId="1" xfId="25" applyNumberFormat="1" applyFont="1" applyFill="1" applyBorder="1" applyAlignment="1">
      <alignment horizontal="center" vertical="center" wrapText="1"/>
    </xf>
    <xf numFmtId="2" fontId="17" fillId="0" borderId="1" xfId="25" applyNumberFormat="1" applyFont="1" applyFill="1" applyBorder="1" applyAlignment="1">
      <alignment horizontal="justify" vertical="center" wrapText="1"/>
    </xf>
    <xf numFmtId="2" fontId="17" fillId="0" borderId="1" xfId="25" applyNumberFormat="1" applyFont="1" applyFill="1" applyBorder="1" applyAlignment="1">
      <alignment horizontal="center" vertical="center" wrapText="1"/>
    </xf>
    <xf numFmtId="164" fontId="18" fillId="0" borderId="1" xfId="25" applyFont="1" applyFill="1" applyBorder="1" applyAlignment="1">
      <alignment horizontal="center" vertical="center" wrapText="1"/>
    </xf>
    <xf numFmtId="2" fontId="18" fillId="0" borderId="1" xfId="25" applyNumberFormat="1" applyFont="1" applyFill="1" applyBorder="1" applyAlignment="1">
      <alignment horizontal="justify" vertical="center" wrapText="1"/>
    </xf>
    <xf numFmtId="2" fontId="18" fillId="0" borderId="1" xfId="25" applyNumberFormat="1" applyFont="1" applyFill="1" applyBorder="1" applyAlignment="1">
      <alignment horizontal="center" vertical="center" wrapText="1"/>
    </xf>
    <xf numFmtId="4" fontId="18" fillId="0" borderId="1" xfId="8" applyNumberFormat="1" applyFont="1" applyFill="1" applyBorder="1" applyAlignment="1">
      <alignment horizontal="right" wrapText="1"/>
    </xf>
    <xf numFmtId="4" fontId="18" fillId="0" borderId="1" xfId="25" applyNumberFormat="1" applyFont="1" applyFill="1" applyBorder="1" applyAlignment="1">
      <alignment horizontal="right" vertical="center" wrapText="1"/>
    </xf>
    <xf numFmtId="164" fontId="18" fillId="0" borderId="1" xfId="25" applyFont="1" applyBorder="1"/>
    <xf numFmtId="2" fontId="19" fillId="0" borderId="1" xfId="25" applyNumberFormat="1" applyFont="1" applyFill="1" applyBorder="1" applyAlignment="1">
      <alignment horizontal="center" vertical="center" wrapText="1"/>
    </xf>
    <xf numFmtId="164" fontId="22" fillId="0" borderId="1" xfId="25" applyFont="1" applyBorder="1" applyAlignment="1">
      <alignment vertical="center"/>
    </xf>
    <xf numFmtId="4" fontId="18" fillId="0" borderId="1" xfId="25" applyNumberFormat="1" applyFont="1" applyBorder="1"/>
    <xf numFmtId="164" fontId="23" fillId="0" borderId="1" xfId="25" applyFont="1" applyBorder="1" applyAlignment="1">
      <alignment horizontal="center" vertical="center"/>
    </xf>
    <xf numFmtId="164" fontId="23" fillId="0" borderId="1" xfId="25" applyFont="1" applyBorder="1" applyAlignment="1">
      <alignment vertical="center"/>
    </xf>
    <xf numFmtId="164" fontId="22" fillId="0" borderId="1" xfId="25" applyFont="1" applyFill="1" applyBorder="1" applyAlignment="1">
      <alignment vertical="center"/>
    </xf>
    <xf numFmtId="4" fontId="17" fillId="0" borderId="1" xfId="8" applyNumberFormat="1" applyFont="1" applyFill="1" applyBorder="1" applyAlignment="1">
      <alignment horizontal="right" wrapText="1"/>
    </xf>
    <xf numFmtId="4" fontId="18" fillId="0" borderId="1" xfId="8" applyNumberFormat="1" applyFont="1" applyFill="1" applyBorder="1" applyAlignment="1">
      <alignment horizontal="right" vertical="center" wrapText="1"/>
    </xf>
    <xf numFmtId="4" fontId="19" fillId="0" borderId="1" xfId="25" applyNumberFormat="1" applyFont="1" applyFill="1" applyBorder="1" applyAlignment="1">
      <alignment horizontal="right" vertical="center" wrapText="1"/>
    </xf>
    <xf numFmtId="164" fontId="18" fillId="0" borderId="1" xfId="25" applyFont="1" applyBorder="1" applyAlignment="1">
      <alignment horizontal="center"/>
    </xf>
    <xf numFmtId="4" fontId="19" fillId="0" borderId="0" xfId="25" applyNumberFormat="1" applyFont="1" applyFill="1" applyBorder="1" applyAlignment="1">
      <alignment horizontal="justify" vertical="center" wrapText="1"/>
    </xf>
    <xf numFmtId="164" fontId="19" fillId="0" borderId="0" xfId="25" applyFont="1" applyFill="1" applyBorder="1" applyAlignment="1">
      <alignment horizontal="justify" vertical="center" wrapText="1"/>
    </xf>
    <xf numFmtId="164" fontId="18" fillId="0" borderId="1" xfId="25" applyFont="1" applyBorder="1" applyAlignment="1">
      <alignment vertical="center"/>
    </xf>
    <xf numFmtId="2" fontId="18" fillId="0" borderId="1" xfId="25" applyNumberFormat="1" applyFont="1" applyFill="1" applyBorder="1" applyAlignment="1">
      <alignment horizontal="left"/>
    </xf>
    <xf numFmtId="4" fontId="18" fillId="0" borderId="1" xfId="25" applyNumberFormat="1" applyFont="1" applyFill="1" applyBorder="1" applyAlignment="1">
      <alignment horizontal="right" wrapText="1"/>
    </xf>
    <xf numFmtId="164" fontId="17" fillId="0" borderId="1" xfId="25" applyFont="1" applyFill="1" applyBorder="1" applyAlignment="1">
      <alignment horizontal="justify" vertical="center" wrapText="1"/>
    </xf>
    <xf numFmtId="164" fontId="17" fillId="0" borderId="1" xfId="25" applyFont="1" applyFill="1" applyBorder="1" applyAlignment="1">
      <alignment horizontal="center" vertical="center" wrapText="1"/>
    </xf>
    <xf numFmtId="3" fontId="17" fillId="0" borderId="20" xfId="25" applyNumberFormat="1" applyFont="1" applyFill="1" applyBorder="1" applyAlignment="1">
      <alignment horizontal="center" vertical="center" wrapText="1"/>
    </xf>
    <xf numFmtId="164" fontId="19" fillId="0" borderId="20" xfId="25" applyFont="1" applyFill="1" applyBorder="1" applyAlignment="1">
      <alignment horizontal="justify" vertical="center" wrapText="1"/>
    </xf>
    <xf numFmtId="164" fontId="19" fillId="0" borderId="20" xfId="25" applyFont="1" applyFill="1" applyBorder="1" applyAlignment="1">
      <alignment horizontal="center" vertical="center" wrapText="1"/>
    </xf>
    <xf numFmtId="4" fontId="24" fillId="0" borderId="20" xfId="25" applyNumberFormat="1" applyFont="1" applyFill="1" applyBorder="1" applyAlignment="1">
      <alignment horizontal="right" vertical="center" wrapText="1"/>
    </xf>
    <xf numFmtId="4" fontId="24" fillId="0" borderId="20" xfId="8" applyNumberFormat="1" applyFont="1" applyFill="1" applyBorder="1" applyAlignment="1">
      <alignment horizontal="right" wrapText="1"/>
    </xf>
    <xf numFmtId="3" fontId="17" fillId="0" borderId="5" xfId="25" applyNumberFormat="1" applyFont="1" applyFill="1" applyBorder="1" applyAlignment="1">
      <alignment horizontal="center" vertical="center" wrapText="1"/>
    </xf>
    <xf numFmtId="164" fontId="19" fillId="0" borderId="5" xfId="25" applyFont="1" applyFill="1" applyBorder="1" applyAlignment="1">
      <alignment horizontal="justify" vertical="center" wrapText="1"/>
    </xf>
    <xf numFmtId="164" fontId="19" fillId="0" borderId="5" xfId="25" applyFont="1" applyFill="1" applyBorder="1" applyAlignment="1">
      <alignment horizontal="center" vertical="center" wrapText="1"/>
    </xf>
    <xf numFmtId="4" fontId="19" fillId="0" borderId="5" xfId="25" applyNumberFormat="1" applyFont="1" applyFill="1" applyBorder="1" applyAlignment="1">
      <alignment horizontal="right" vertical="center" wrapText="1"/>
    </xf>
    <xf numFmtId="4" fontId="24" fillId="0" borderId="5" xfId="25" applyNumberFormat="1" applyFont="1" applyFill="1" applyBorder="1" applyAlignment="1">
      <alignment horizontal="right" vertical="center" wrapText="1"/>
    </xf>
    <xf numFmtId="3" fontId="17" fillId="0" borderId="24" xfId="25" applyNumberFormat="1" applyFont="1" applyFill="1" applyBorder="1" applyAlignment="1">
      <alignment horizontal="center" vertical="center" wrapText="1"/>
    </xf>
    <xf numFmtId="2" fontId="17" fillId="0" borderId="24" xfId="25" applyNumberFormat="1" applyFont="1" applyFill="1" applyBorder="1" applyAlignment="1">
      <alignment horizontal="justify" wrapText="1"/>
    </xf>
    <xf numFmtId="164" fontId="17" fillId="0" borderId="24" xfId="25" applyFont="1" applyFill="1" applyBorder="1" applyAlignment="1">
      <alignment horizontal="center" wrapText="1"/>
    </xf>
    <xf numFmtId="4" fontId="17" fillId="0" borderId="24" xfId="25" applyNumberFormat="1" applyFont="1" applyFill="1" applyBorder="1" applyAlignment="1">
      <alignment horizontal="right" vertical="center" wrapText="1"/>
    </xf>
    <xf numFmtId="4" fontId="17" fillId="0" borderId="24" xfId="25" applyNumberFormat="1" applyFont="1" applyFill="1" applyBorder="1" applyAlignment="1">
      <alignment horizontal="right" wrapText="1"/>
    </xf>
    <xf numFmtId="4" fontId="18" fillId="0" borderId="0" xfId="25" applyNumberFormat="1" applyFont="1" applyFill="1" applyBorder="1" applyAlignment="1">
      <alignment horizontal="justify" wrapText="1"/>
    </xf>
    <xf numFmtId="164" fontId="18" fillId="0" borderId="0" xfId="25" applyFont="1" applyFill="1" applyBorder="1" applyAlignment="1">
      <alignment horizontal="justify" wrapText="1"/>
    </xf>
    <xf numFmtId="164" fontId="6" fillId="0" borderId="0" xfId="25" applyFont="1" applyFill="1" applyBorder="1" applyAlignment="1">
      <alignment horizontal="justify" vertical="center" wrapText="1"/>
    </xf>
    <xf numFmtId="4" fontId="6" fillId="0" borderId="0" xfId="25" applyNumberFormat="1" applyFont="1" applyFill="1" applyBorder="1" applyAlignment="1">
      <alignment horizontal="justify" vertical="center" wrapText="1"/>
    </xf>
    <xf numFmtId="39" fontId="18" fillId="0" borderId="0" xfId="25" applyNumberFormat="1" applyFont="1" applyFill="1" applyBorder="1" applyAlignment="1">
      <alignment horizontal="justify" vertical="center" wrapText="1"/>
    </xf>
    <xf numFmtId="172" fontId="11" fillId="0" borderId="0" xfId="25" applyNumberFormat="1" applyFont="1" applyFill="1"/>
    <xf numFmtId="164" fontId="19" fillId="0" borderId="7" xfId="25" applyFont="1" applyFill="1" applyBorder="1" applyAlignment="1">
      <alignment vertical="center"/>
    </xf>
    <xf numFmtId="164" fontId="7" fillId="0" borderId="1" xfId="25" applyFont="1" applyFill="1" applyBorder="1" applyAlignment="1">
      <alignment vertical="center" wrapText="1"/>
    </xf>
    <xf numFmtId="164" fontId="11" fillId="0" borderId="0" xfId="25" applyFont="1"/>
    <xf numFmtId="164" fontId="6" fillId="2" borderId="6" xfId="25" applyFont="1" applyFill="1" applyBorder="1" applyAlignment="1">
      <alignment horizontal="center" vertical="center" wrapText="1"/>
    </xf>
    <xf numFmtId="164" fontId="6" fillId="2" borderId="0" xfId="25" applyFont="1" applyFill="1" applyBorder="1" applyAlignment="1">
      <alignment horizontal="center" vertical="center" wrapText="1"/>
    </xf>
    <xf numFmtId="164" fontId="7" fillId="0" borderId="1" xfId="25" applyFont="1" applyFill="1" applyBorder="1" applyAlignment="1">
      <alignment horizontal="center" vertical="center" wrapText="1"/>
    </xf>
    <xf numFmtId="164" fontId="7" fillId="0" borderId="8" xfId="25" applyNumberFormat="1" applyFont="1" applyBorder="1" applyAlignment="1">
      <alignment horizontal="center" vertical="center" wrapText="1"/>
    </xf>
    <xf numFmtId="170" fontId="16" fillId="0" borderId="1" xfId="25" applyNumberFormat="1" applyFont="1" applyBorder="1" applyAlignment="1">
      <alignment horizontal="center" vertical="center" wrapText="1"/>
    </xf>
    <xf numFmtId="164" fontId="16" fillId="2" borderId="0" xfId="25" applyFont="1" applyFill="1" applyBorder="1" applyAlignment="1">
      <alignment horizontal="justify" vertical="center" wrapText="1"/>
    </xf>
    <xf numFmtId="170" fontId="18" fillId="0" borderId="1" xfId="25" applyNumberFormat="1" applyFont="1" applyFill="1" applyBorder="1" applyAlignment="1">
      <alignment horizontal="center" vertical="center" wrapText="1"/>
    </xf>
    <xf numFmtId="39" fontId="17" fillId="0" borderId="1" xfId="25" applyNumberFormat="1" applyFont="1" applyFill="1" applyBorder="1" applyAlignment="1">
      <alignment horizontal="right" vertical="center" wrapText="1"/>
    </xf>
    <xf numFmtId="43" fontId="7" fillId="0" borderId="1" xfId="25" applyNumberFormat="1" applyFont="1" applyFill="1" applyBorder="1" applyAlignment="1">
      <alignment horizontal="right" vertical="center" wrapText="1"/>
    </xf>
    <xf numFmtId="4" fontId="7" fillId="0" borderId="1" xfId="25" applyNumberFormat="1" applyFont="1" applyFill="1" applyBorder="1" applyAlignment="1">
      <alignment horizontal="right" vertical="center" wrapText="1"/>
    </xf>
    <xf numFmtId="43" fontId="17" fillId="2" borderId="1" xfId="25" applyNumberFormat="1" applyFont="1" applyFill="1" applyBorder="1" applyAlignment="1">
      <alignment horizontal="right" vertical="center" wrapText="1"/>
    </xf>
    <xf numFmtId="164" fontId="18" fillId="2" borderId="0" xfId="25" applyFont="1" applyFill="1" applyBorder="1" applyAlignment="1">
      <alignment horizontal="justify" vertical="center" wrapText="1"/>
    </xf>
    <xf numFmtId="43" fontId="18" fillId="0" borderId="25" xfId="25" applyNumberFormat="1" applyFont="1" applyFill="1" applyBorder="1" applyAlignment="1">
      <alignment horizontal="right" vertical="center" wrapText="1"/>
    </xf>
    <xf numFmtId="43" fontId="18" fillId="0" borderId="26" xfId="25" applyNumberFormat="1" applyFont="1" applyFill="1" applyBorder="1" applyAlignment="1">
      <alignment horizontal="right" vertical="center" wrapText="1"/>
    </xf>
    <xf numFmtId="39" fontId="18" fillId="0" borderId="1" xfId="25" applyNumberFormat="1" applyFont="1" applyFill="1" applyBorder="1" applyAlignment="1">
      <alignment horizontal="right" vertical="center" wrapText="1"/>
    </xf>
    <xf numFmtId="43" fontId="6" fillId="0" borderId="1" xfId="25" applyNumberFormat="1" applyFont="1" applyFill="1" applyBorder="1" applyAlignment="1">
      <alignment horizontal="right" vertical="center" wrapText="1"/>
    </xf>
    <xf numFmtId="4" fontId="6" fillId="0" borderId="1" xfId="25" applyNumberFormat="1" applyFont="1" applyFill="1" applyBorder="1" applyAlignment="1">
      <alignment horizontal="right" vertical="center" wrapText="1"/>
    </xf>
    <xf numFmtId="43" fontId="18" fillId="0" borderId="12" xfId="25" applyNumberFormat="1" applyFont="1" applyFill="1" applyBorder="1" applyAlignment="1">
      <alignment horizontal="right" vertical="center" wrapText="1"/>
    </xf>
    <xf numFmtId="43" fontId="18" fillId="0" borderId="13" xfId="25" applyNumberFormat="1" applyFont="1" applyFill="1" applyBorder="1" applyAlignment="1">
      <alignment horizontal="right" vertical="center" wrapText="1"/>
    </xf>
    <xf numFmtId="2" fontId="19" fillId="0" borderId="1" xfId="25" applyNumberFormat="1" applyFont="1" applyFill="1" applyBorder="1" applyAlignment="1">
      <alignment horizontal="justify" vertical="center" wrapText="1"/>
    </xf>
    <xf numFmtId="4" fontId="19" fillId="0" borderId="1" xfId="25" applyNumberFormat="1" applyFont="1" applyFill="1" applyBorder="1" applyAlignment="1">
      <alignment horizontal="center" vertical="center" wrapText="1"/>
    </xf>
    <xf numFmtId="39" fontId="19" fillId="0" borderId="1" xfId="25" applyNumberFormat="1" applyFont="1" applyFill="1" applyBorder="1" applyAlignment="1">
      <alignment horizontal="right" vertical="center" wrapText="1"/>
    </xf>
    <xf numFmtId="4" fontId="25" fillId="0" borderId="1" xfId="25" applyNumberFormat="1" applyFont="1" applyFill="1" applyBorder="1" applyAlignment="1">
      <alignment horizontal="right" vertical="center" wrapText="1"/>
    </xf>
    <xf numFmtId="43" fontId="25" fillId="0" borderId="1" xfId="25" applyNumberFormat="1" applyFont="1" applyFill="1" applyBorder="1" applyAlignment="1">
      <alignment horizontal="right" vertical="center" wrapText="1"/>
    </xf>
    <xf numFmtId="43" fontId="19" fillId="0" borderId="12" xfId="25" applyNumberFormat="1" applyFont="1" applyFill="1" applyBorder="1" applyAlignment="1">
      <alignment horizontal="right" vertical="center" wrapText="1"/>
    </xf>
    <xf numFmtId="43" fontId="19" fillId="0" borderId="13" xfId="25" applyNumberFormat="1" applyFont="1" applyFill="1" applyBorder="1" applyAlignment="1">
      <alignment horizontal="right" vertical="center" wrapText="1"/>
    </xf>
    <xf numFmtId="172" fontId="18" fillId="0" borderId="0" xfId="25" applyNumberFormat="1" applyFont="1" applyFill="1" applyBorder="1" applyAlignment="1">
      <alignment horizontal="justify" vertical="center" wrapText="1"/>
    </xf>
    <xf numFmtId="43" fontId="17" fillId="0" borderId="12" xfId="25" applyNumberFormat="1" applyFont="1" applyFill="1" applyBorder="1" applyAlignment="1">
      <alignment horizontal="right" vertical="center" wrapText="1"/>
    </xf>
    <xf numFmtId="43" fontId="17" fillId="0" borderId="13" xfId="25" applyNumberFormat="1" applyFont="1" applyFill="1" applyBorder="1" applyAlignment="1">
      <alignment horizontal="right" vertical="center" wrapText="1"/>
    </xf>
    <xf numFmtId="164" fontId="17" fillId="0" borderId="0" xfId="25" applyFont="1" applyFill="1" applyBorder="1" applyAlignment="1">
      <alignment horizontal="justify" vertical="center" wrapText="1"/>
    </xf>
    <xf numFmtId="164" fontId="18" fillId="0" borderId="1" xfId="25" applyFont="1" applyFill="1" applyBorder="1" applyAlignment="1">
      <alignment wrapText="1"/>
    </xf>
    <xf numFmtId="2" fontId="18" fillId="0" borderId="1" xfId="25" applyNumberFormat="1" applyFont="1" applyFill="1" applyBorder="1" applyAlignment="1">
      <alignment horizontal="left" vertical="center"/>
    </xf>
    <xf numFmtId="164" fontId="18" fillId="0" borderId="1" xfId="25" applyFont="1" applyFill="1" applyBorder="1" applyAlignment="1">
      <alignment vertical="center"/>
    </xf>
    <xf numFmtId="4" fontId="6" fillId="0" borderId="19" xfId="25" applyNumberFormat="1" applyFont="1" applyFill="1" applyBorder="1" applyAlignment="1">
      <alignment horizontal="right" vertical="center" wrapText="1"/>
    </xf>
    <xf numFmtId="43" fontId="18" fillId="0" borderId="12" xfId="25" applyNumberFormat="1" applyFont="1" applyFill="1" applyBorder="1" applyAlignment="1">
      <alignment vertical="center" wrapText="1"/>
    </xf>
    <xf numFmtId="43" fontId="18" fillId="0" borderId="13" xfId="25" applyNumberFormat="1" applyFont="1" applyFill="1" applyBorder="1" applyAlignment="1">
      <alignment vertical="center" wrapText="1"/>
    </xf>
    <xf numFmtId="43" fontId="17" fillId="0" borderId="12" xfId="25" applyNumberFormat="1" applyFont="1" applyFill="1" applyBorder="1" applyAlignment="1">
      <alignment vertical="center" wrapText="1"/>
    </xf>
    <xf numFmtId="43" fontId="17" fillId="0" borderId="13" xfId="25" applyNumberFormat="1" applyFont="1" applyFill="1" applyBorder="1" applyAlignment="1">
      <alignment vertical="center" wrapText="1"/>
    </xf>
    <xf numFmtId="43" fontId="7" fillId="0" borderId="1" xfId="25" applyNumberFormat="1" applyFont="1" applyFill="1" applyBorder="1" applyAlignment="1">
      <alignment vertical="center" wrapText="1"/>
    </xf>
    <xf numFmtId="43" fontId="17" fillId="0" borderId="27" xfId="25" applyNumberFormat="1" applyFont="1" applyFill="1" applyBorder="1" applyAlignment="1">
      <alignment vertical="center" wrapText="1"/>
    </xf>
    <xf numFmtId="43" fontId="17" fillId="0" borderId="21" xfId="25" applyNumberFormat="1" applyFont="1" applyFill="1" applyBorder="1" applyAlignment="1">
      <alignment vertical="center" wrapText="1"/>
    </xf>
    <xf numFmtId="43" fontId="7" fillId="0" borderId="28" xfId="25" applyNumberFormat="1" applyFont="1" applyFill="1" applyBorder="1" applyAlignment="1">
      <alignment horizontal="right" vertical="center" wrapText="1"/>
    </xf>
    <xf numFmtId="4" fontId="7" fillId="0" borderId="28" xfId="25" applyNumberFormat="1" applyFont="1" applyFill="1" applyBorder="1" applyAlignment="1">
      <alignment horizontal="right" vertical="center" wrapText="1"/>
    </xf>
    <xf numFmtId="43" fontId="7" fillId="0" borderId="28" xfId="25" applyNumberFormat="1" applyFont="1" applyFill="1" applyBorder="1" applyAlignment="1">
      <alignment vertical="center" wrapText="1"/>
    </xf>
    <xf numFmtId="43" fontId="17" fillId="0" borderId="0" xfId="25" applyNumberFormat="1" applyFont="1" applyFill="1" applyBorder="1" applyAlignment="1">
      <alignment vertical="center" wrapText="1"/>
    </xf>
    <xf numFmtId="1" fontId="18" fillId="0" borderId="0" xfId="25" applyNumberFormat="1" applyFont="1" applyFill="1" applyBorder="1" applyAlignment="1">
      <alignment horizontal="justify" vertical="center" wrapText="1"/>
    </xf>
    <xf numFmtId="164" fontId="18" fillId="2" borderId="0" xfId="25" applyFont="1" applyFill="1" applyBorder="1" applyAlignment="1">
      <alignment horizontal="center" vertical="center" wrapText="1"/>
    </xf>
    <xf numFmtId="164" fontId="7" fillId="0" borderId="0" xfId="25" applyFont="1" applyFill="1" applyAlignment="1">
      <alignment horizontal="left" vertical="center"/>
    </xf>
    <xf numFmtId="164" fontId="6" fillId="0" borderId="0" xfId="27" applyFont="1" applyFill="1" applyAlignment="1">
      <alignment vertical="center"/>
    </xf>
    <xf numFmtId="164" fontId="11" fillId="0" borderId="0" xfId="27" applyFont="1" applyFill="1" applyAlignment="1">
      <alignment vertical="center"/>
    </xf>
    <xf numFmtId="43" fontId="6" fillId="0" borderId="0" xfId="27" applyNumberFormat="1" applyFont="1" applyFill="1" applyAlignment="1">
      <alignment vertical="center"/>
    </xf>
    <xf numFmtId="164" fontId="7" fillId="0" borderId="0" xfId="27" applyFont="1" applyFill="1" applyBorder="1" applyAlignment="1">
      <alignment horizontal="centerContinuous" vertical="center" wrapText="1"/>
    </xf>
    <xf numFmtId="164" fontId="12" fillId="0" borderId="0" xfId="27" applyFont="1" applyFill="1" applyBorder="1" applyAlignment="1">
      <alignment horizontal="centerContinuous" vertical="center" wrapText="1"/>
    </xf>
    <xf numFmtId="164" fontId="15" fillId="0" borderId="0" xfId="27" applyFont="1" applyFill="1" applyBorder="1" applyAlignment="1">
      <alignment horizontal="centerContinuous" vertical="center" wrapText="1"/>
    </xf>
    <xf numFmtId="43" fontId="12" fillId="0" borderId="0" xfId="27" applyNumberFormat="1" applyFont="1" applyFill="1" applyBorder="1" applyAlignment="1">
      <alignment horizontal="centerContinuous" vertical="center" wrapText="1"/>
    </xf>
    <xf numFmtId="43" fontId="25" fillId="0" borderId="0" xfId="25" applyNumberFormat="1" applyFont="1" applyFill="1" applyBorder="1" applyAlignment="1">
      <alignment horizontal="centerContinuous" vertical="center" wrapText="1"/>
    </xf>
    <xf numFmtId="164" fontId="7" fillId="0" borderId="1" xfId="25" applyFont="1" applyBorder="1" applyAlignment="1">
      <alignment horizontal="center" vertical="center" wrapText="1"/>
    </xf>
    <xf numFmtId="164" fontId="6" fillId="0" borderId="1" xfId="25" applyNumberFormat="1" applyFont="1" applyBorder="1" applyAlignment="1">
      <alignment horizontal="center" vertical="center" wrapText="1"/>
    </xf>
    <xf numFmtId="170" fontId="16" fillId="0" borderId="8" xfId="25" applyNumberFormat="1" applyFont="1" applyFill="1" applyBorder="1" applyAlignment="1">
      <alignment horizontal="center" vertical="center" wrapText="1"/>
    </xf>
    <xf numFmtId="164" fontId="16" fillId="0" borderId="0" xfId="27" applyFont="1" applyFill="1" applyAlignment="1">
      <alignment vertical="center"/>
    </xf>
    <xf numFmtId="3" fontId="7" fillId="0" borderId="2" xfId="25" applyNumberFormat="1" applyFont="1" applyBorder="1" applyAlignment="1">
      <alignment horizontal="center" vertical="center"/>
    </xf>
    <xf numFmtId="2" fontId="7" fillId="0" borderId="2" xfId="25" applyNumberFormat="1" applyFont="1" applyFill="1" applyBorder="1" applyAlignment="1">
      <alignment horizontal="justify" vertical="center" wrapText="1"/>
    </xf>
    <xf numFmtId="164" fontId="6" fillId="0" borderId="2" xfId="25" applyFont="1" applyBorder="1" applyAlignment="1">
      <alignment horizontal="center" vertical="center"/>
    </xf>
    <xf numFmtId="43" fontId="7" fillId="0" borderId="2" xfId="1" applyFont="1" applyFill="1" applyBorder="1" applyAlignment="1">
      <alignment horizontal="right" vertical="center" wrapText="1"/>
    </xf>
    <xf numFmtId="164" fontId="11" fillId="0" borderId="0" xfId="25" applyFont="1" applyAlignment="1">
      <alignment vertical="center"/>
    </xf>
    <xf numFmtId="164" fontId="6" fillId="0" borderId="0" xfId="27" applyFont="1" applyFill="1" applyAlignment="1">
      <alignment vertical="center" wrapText="1"/>
    </xf>
    <xf numFmtId="43" fontId="6" fillId="0" borderId="0" xfId="27" applyNumberFormat="1" applyFont="1" applyFill="1" applyAlignment="1">
      <alignment vertical="center" wrapText="1"/>
    </xf>
    <xf numFmtId="164" fontId="6" fillId="0" borderId="5" xfId="25" applyFont="1" applyBorder="1" applyAlignment="1">
      <alignment horizontal="center" vertical="center"/>
    </xf>
    <xf numFmtId="2" fontId="6" fillId="0" borderId="5" xfId="25" applyNumberFormat="1" applyFont="1" applyFill="1" applyBorder="1" applyAlignment="1">
      <alignment horizontal="justify" vertical="center" wrapText="1"/>
    </xf>
    <xf numFmtId="2" fontId="6" fillId="0" borderId="5" xfId="25" applyNumberFormat="1" applyFont="1" applyFill="1" applyBorder="1" applyAlignment="1">
      <alignment horizontal="center" vertical="center" wrapText="1"/>
    </xf>
    <xf numFmtId="43" fontId="6" fillId="0" borderId="5" xfId="1" applyFont="1" applyFill="1" applyBorder="1" applyAlignment="1">
      <alignment horizontal="right" vertical="center" wrapText="1"/>
    </xf>
    <xf numFmtId="43" fontId="6" fillId="0" borderId="5" xfId="1" applyFont="1" applyBorder="1" applyAlignment="1">
      <alignment vertical="center"/>
    </xf>
    <xf numFmtId="43" fontId="7" fillId="0" borderId="5" xfId="1" applyFont="1" applyFill="1" applyBorder="1" applyAlignment="1">
      <alignment horizontal="right" vertical="center" wrapText="1"/>
    </xf>
    <xf numFmtId="2" fontId="25" fillId="0" borderId="5" xfId="25" applyNumberFormat="1" applyFont="1" applyFill="1" applyBorder="1" applyAlignment="1">
      <alignment horizontal="justify" vertical="center" wrapText="1"/>
    </xf>
    <xf numFmtId="2" fontId="25" fillId="0" borderId="5" xfId="25" applyNumberFormat="1" applyFont="1" applyFill="1" applyBorder="1" applyAlignment="1">
      <alignment horizontal="center" vertical="center" wrapText="1"/>
    </xf>
    <xf numFmtId="164" fontId="6" fillId="0" borderId="4" xfId="25" applyFont="1" applyFill="1" applyBorder="1" applyAlignment="1">
      <alignment horizontal="center" vertical="center" wrapText="1"/>
    </xf>
    <xf numFmtId="164" fontId="25" fillId="0" borderId="4" xfId="7" applyFont="1" applyFill="1" applyBorder="1" applyAlignment="1">
      <alignment vertical="center"/>
    </xf>
    <xf numFmtId="164" fontId="6" fillId="0" borderId="4" xfId="25" applyFont="1" applyBorder="1" applyAlignment="1">
      <alignment horizontal="center" vertical="center"/>
    </xf>
    <xf numFmtId="43" fontId="7" fillId="0" borderId="4" xfId="1" applyFont="1" applyFill="1" applyBorder="1" applyAlignment="1">
      <alignment horizontal="right" vertical="center" wrapText="1"/>
    </xf>
    <xf numFmtId="43" fontId="6" fillId="0" borderId="4" xfId="1" applyFont="1" applyBorder="1" applyAlignment="1">
      <alignment vertical="center"/>
    </xf>
    <xf numFmtId="164" fontId="6" fillId="0" borderId="2" xfId="25" applyFont="1" applyFill="1" applyBorder="1" applyAlignment="1">
      <alignment horizontal="center" vertical="center" wrapText="1"/>
    </xf>
    <xf numFmtId="2" fontId="6" fillId="0" borderId="2" xfId="25" applyNumberFormat="1" applyFont="1" applyFill="1" applyBorder="1" applyAlignment="1">
      <alignment horizontal="justify" vertical="center" wrapText="1"/>
    </xf>
    <xf numFmtId="43" fontId="6" fillId="0" borderId="2" xfId="1" applyFont="1" applyFill="1" applyBorder="1" applyAlignment="1">
      <alignment horizontal="right" vertical="center" wrapText="1"/>
    </xf>
    <xf numFmtId="43" fontId="6" fillId="0" borderId="2" xfId="1" applyFont="1" applyBorder="1" applyAlignment="1">
      <alignment vertical="center"/>
    </xf>
    <xf numFmtId="164" fontId="6" fillId="0" borderId="24" xfId="25" applyFont="1" applyFill="1" applyBorder="1" applyAlignment="1">
      <alignment horizontal="center" vertical="center" wrapText="1"/>
    </xf>
    <xf numFmtId="2" fontId="6" fillId="0" borderId="24" xfId="25" applyNumberFormat="1" applyFont="1" applyFill="1" applyBorder="1" applyAlignment="1">
      <alignment horizontal="justify" vertical="center" wrapText="1"/>
    </xf>
    <xf numFmtId="164" fontId="6" fillId="0" borderId="24" xfId="25" applyFont="1" applyBorder="1" applyAlignment="1">
      <alignment horizontal="center" vertical="center"/>
    </xf>
    <xf numFmtId="43" fontId="6" fillId="0" borderId="24" xfId="1" applyFont="1" applyFill="1" applyBorder="1" applyAlignment="1">
      <alignment horizontal="right" vertical="center" wrapText="1"/>
    </xf>
    <xf numFmtId="43" fontId="6" fillId="0" borderId="24" xfId="1" applyFont="1" applyBorder="1" applyAlignment="1">
      <alignment vertical="center"/>
    </xf>
    <xf numFmtId="164" fontId="6" fillId="0" borderId="1" xfId="25" applyFont="1" applyFill="1" applyBorder="1" applyAlignment="1">
      <alignment horizontal="center" vertical="center" wrapText="1"/>
    </xf>
    <xf numFmtId="2" fontId="6" fillId="0" borderId="1" xfId="25" applyNumberFormat="1" applyFont="1" applyFill="1" applyBorder="1" applyAlignment="1">
      <alignment horizontal="justify" vertical="center" wrapText="1"/>
    </xf>
    <xf numFmtId="164" fontId="6" fillId="0" borderId="1" xfId="25" applyFont="1" applyBorder="1" applyAlignment="1">
      <alignment vertical="center"/>
    </xf>
    <xf numFmtId="43" fontId="6" fillId="0" borderId="1" xfId="1" applyFont="1" applyBorder="1" applyAlignment="1">
      <alignment vertical="center"/>
    </xf>
    <xf numFmtId="43" fontId="7" fillId="0" borderId="1" xfId="1" applyFont="1" applyFill="1" applyBorder="1" applyAlignment="1">
      <alignment horizontal="right" vertical="center" wrapText="1"/>
    </xf>
    <xf numFmtId="43" fontId="6" fillId="0" borderId="1" xfId="1" applyFont="1" applyFill="1" applyBorder="1" applyAlignment="1">
      <alignment horizontal="right" vertical="center" wrapText="1"/>
    </xf>
    <xf numFmtId="49" fontId="7" fillId="0" borderId="1" xfId="27" applyNumberFormat="1" applyFont="1" applyFill="1" applyBorder="1" applyAlignment="1">
      <alignment horizontal="center" vertical="center"/>
    </xf>
    <xf numFmtId="2" fontId="7" fillId="0" borderId="1" xfId="25" applyNumberFormat="1" applyFont="1" applyFill="1" applyBorder="1" applyAlignment="1">
      <alignment horizontal="justify" vertical="center" wrapText="1"/>
    </xf>
    <xf numFmtId="2" fontId="25" fillId="0" borderId="1" xfId="25" applyNumberFormat="1" applyFont="1" applyFill="1" applyBorder="1" applyAlignment="1">
      <alignment horizontal="justify" vertical="center" wrapText="1"/>
    </xf>
    <xf numFmtId="49" fontId="6" fillId="0" borderId="1" xfId="27" applyNumberFormat="1" applyFont="1" applyFill="1" applyBorder="1" applyAlignment="1">
      <alignment horizontal="center" vertical="center"/>
    </xf>
    <xf numFmtId="164" fontId="7" fillId="0" borderId="1" xfId="25" applyFont="1" applyBorder="1" applyAlignment="1">
      <alignment horizontal="center" vertical="center"/>
    </xf>
    <xf numFmtId="164" fontId="7" fillId="0" borderId="1" xfId="25" applyFont="1" applyBorder="1" applyAlignment="1">
      <alignment vertical="center"/>
    </xf>
    <xf numFmtId="43" fontId="7" fillId="0" borderId="1" xfId="1" applyFont="1" applyBorder="1" applyAlignment="1">
      <alignment vertical="center"/>
    </xf>
    <xf numFmtId="49" fontId="6" fillId="0" borderId="0" xfId="27" applyNumberFormat="1" applyFont="1" applyFill="1" applyBorder="1" applyAlignment="1">
      <alignment horizontal="left" vertical="center"/>
    </xf>
    <xf numFmtId="2" fontId="6" fillId="0" borderId="0" xfId="25" applyNumberFormat="1" applyFont="1" applyFill="1" applyBorder="1" applyAlignment="1">
      <alignment horizontal="justify" vertical="center" wrapText="1"/>
    </xf>
    <xf numFmtId="2" fontId="11" fillId="0" borderId="0" xfId="25" applyNumberFormat="1" applyFont="1" applyFill="1" applyBorder="1" applyAlignment="1">
      <alignment horizontal="center" vertical="center" wrapText="1"/>
    </xf>
    <xf numFmtId="43" fontId="16" fillId="0" borderId="0" xfId="27" applyNumberFormat="1" applyFont="1" applyFill="1" applyAlignment="1">
      <alignment vertical="center"/>
    </xf>
    <xf numFmtId="43" fontId="28" fillId="0" borderId="0" xfId="27" applyNumberFormat="1" applyFont="1" applyFill="1" applyAlignment="1">
      <alignment vertical="center"/>
    </xf>
    <xf numFmtId="2" fontId="6" fillId="0" borderId="0" xfId="27" applyNumberFormat="1" applyFont="1" applyFill="1" applyAlignment="1">
      <alignment vertical="center"/>
    </xf>
    <xf numFmtId="164" fontId="16" fillId="0" borderId="0" xfId="27" applyFont="1" applyFill="1" applyAlignment="1">
      <alignment horizontal="left" vertical="center"/>
    </xf>
    <xf numFmtId="173" fontId="18" fillId="0" borderId="0" xfId="25" applyNumberFormat="1" applyFont="1" applyFill="1" applyBorder="1" applyAlignment="1">
      <alignment horizontal="justify" vertical="center" wrapText="1"/>
    </xf>
    <xf numFmtId="43" fontId="18" fillId="0" borderId="0" xfId="25" applyNumberFormat="1" applyFont="1" applyFill="1" applyBorder="1" applyAlignment="1">
      <alignment horizontal="center" vertical="center" wrapText="1"/>
    </xf>
    <xf numFmtId="164" fontId="7" fillId="0" borderId="1" xfId="27" applyFont="1" applyFill="1" applyBorder="1" applyAlignment="1">
      <alignment horizontal="center" vertical="center" wrapText="1"/>
    </xf>
    <xf numFmtId="164" fontId="17" fillId="0" borderId="9" xfId="25" applyFont="1" applyFill="1" applyBorder="1" applyAlignment="1">
      <alignment vertical="center" wrapText="1"/>
    </xf>
    <xf numFmtId="164" fontId="17" fillId="0" borderId="8" xfId="25" applyNumberFormat="1" applyFont="1" applyFill="1" applyBorder="1" applyAlignment="1">
      <alignment horizontal="center" vertical="center" wrapText="1"/>
    </xf>
    <xf numFmtId="164" fontId="17" fillId="0" borderId="1" xfId="25" applyNumberFormat="1" applyFont="1" applyFill="1" applyBorder="1" applyAlignment="1">
      <alignment horizontal="center" vertical="center" wrapText="1"/>
    </xf>
    <xf numFmtId="164" fontId="16" fillId="0" borderId="0" xfId="25" applyFont="1" applyFill="1" applyBorder="1" applyAlignment="1">
      <alignment horizontal="justify" vertical="center" wrapText="1"/>
    </xf>
    <xf numFmtId="164" fontId="7" fillId="0" borderId="2" xfId="25" applyFont="1" applyFill="1" applyBorder="1" applyAlignment="1">
      <alignment horizontal="center"/>
    </xf>
    <xf numFmtId="164" fontId="7" fillId="0" borderId="2" xfId="25" applyFont="1" applyFill="1" applyBorder="1"/>
    <xf numFmtId="4" fontId="7" fillId="0" borderId="2" xfId="25" applyNumberFormat="1" applyFont="1" applyFill="1" applyBorder="1"/>
    <xf numFmtId="164" fontId="7" fillId="0" borderId="0" xfId="25" applyFont="1" applyFill="1"/>
    <xf numFmtId="3" fontId="6" fillId="0" borderId="5" xfId="25" applyNumberFormat="1" applyFont="1" applyFill="1" applyBorder="1" applyAlignment="1">
      <alignment horizontal="center"/>
    </xf>
    <xf numFmtId="2" fontId="7" fillId="0" borderId="5" xfId="25" applyNumberFormat="1" applyFont="1" applyFill="1" applyBorder="1" applyAlignment="1">
      <alignment horizontal="justify" wrapText="1"/>
    </xf>
    <xf numFmtId="2" fontId="7" fillId="0" borderId="5" xfId="25" applyNumberFormat="1" applyFont="1" applyFill="1" applyBorder="1" applyAlignment="1">
      <alignment horizontal="center" wrapText="1"/>
    </xf>
    <xf numFmtId="4" fontId="7" fillId="0" borderId="5" xfId="25" applyNumberFormat="1" applyFont="1" applyFill="1" applyBorder="1" applyAlignment="1">
      <alignment horizontal="right" wrapText="1"/>
    </xf>
    <xf numFmtId="43" fontId="6" fillId="0" borderId="25" xfId="25" applyNumberFormat="1" applyFont="1" applyFill="1" applyBorder="1" applyAlignment="1">
      <alignment horizontal="right" vertical="center" wrapText="1"/>
    </xf>
    <xf numFmtId="43" fontId="6" fillId="0" borderId="26" xfId="25" applyNumberFormat="1" applyFont="1" applyFill="1" applyBorder="1" applyAlignment="1">
      <alignment horizontal="right" vertical="center" wrapText="1"/>
    </xf>
    <xf numFmtId="164" fontId="6" fillId="0" borderId="5" xfId="25" applyFont="1" applyFill="1" applyBorder="1" applyAlignment="1">
      <alignment horizontal="center" wrapText="1"/>
    </xf>
    <xf numFmtId="2" fontId="6" fillId="0" borderId="5" xfId="25" applyNumberFormat="1" applyFont="1" applyFill="1" applyBorder="1" applyAlignment="1">
      <alignment horizontal="justify" wrapText="1"/>
    </xf>
    <xf numFmtId="2" fontId="6" fillId="0" borderId="5" xfId="25" applyNumberFormat="1" applyFont="1" applyFill="1" applyBorder="1" applyAlignment="1">
      <alignment horizontal="center" wrapText="1"/>
    </xf>
    <xf numFmtId="4" fontId="6" fillId="0" borderId="5" xfId="25" applyNumberFormat="1" applyFont="1" applyFill="1" applyBorder="1" applyAlignment="1">
      <alignment horizontal="right" wrapText="1"/>
    </xf>
    <xf numFmtId="4" fontId="6" fillId="0" borderId="5" xfId="25" applyNumberFormat="1" applyFont="1" applyFill="1" applyBorder="1"/>
    <xf numFmtId="2" fontId="25" fillId="0" borderId="5" xfId="25" applyNumberFormat="1" applyFont="1" applyFill="1" applyBorder="1" applyAlignment="1">
      <alignment horizontal="justify" wrapText="1"/>
    </xf>
    <xf numFmtId="2" fontId="25" fillId="0" borderId="5" xfId="25" applyNumberFormat="1" applyFont="1" applyFill="1" applyBorder="1" applyAlignment="1">
      <alignment horizontal="center" wrapText="1"/>
    </xf>
    <xf numFmtId="164" fontId="25" fillId="0" borderId="5" xfId="25" applyFont="1" applyFill="1" applyBorder="1" applyAlignment="1">
      <alignment horizontal="center" wrapText="1"/>
    </xf>
    <xf numFmtId="164" fontId="25" fillId="0" borderId="5" xfId="7" applyFont="1" applyFill="1" applyBorder="1"/>
    <xf numFmtId="3" fontId="7" fillId="0" borderId="5" xfId="25" applyNumberFormat="1" applyFont="1" applyFill="1" applyBorder="1" applyAlignment="1">
      <alignment horizontal="center" wrapText="1"/>
    </xf>
    <xf numFmtId="43" fontId="7" fillId="0" borderId="5" xfId="25" applyNumberFormat="1" applyFont="1" applyFill="1" applyBorder="1" applyAlignment="1">
      <alignment horizontal="right" wrapText="1"/>
    </xf>
    <xf numFmtId="43" fontId="7" fillId="0" borderId="6" xfId="25" applyNumberFormat="1" applyFont="1" applyFill="1" applyBorder="1" applyAlignment="1">
      <alignment horizontal="right" wrapText="1"/>
    </xf>
    <xf numFmtId="164" fontId="6" fillId="0" borderId="5" xfId="25" applyFont="1" applyFill="1" applyBorder="1" applyAlignment="1">
      <alignment wrapText="1"/>
    </xf>
    <xf numFmtId="2" fontId="6" fillId="0" borderId="5" xfId="25" applyNumberFormat="1" applyFont="1" applyFill="1" applyBorder="1" applyAlignment="1">
      <alignment horizontal="left"/>
    </xf>
    <xf numFmtId="43" fontId="25" fillId="0" borderId="12" xfId="25" applyNumberFormat="1" applyFont="1" applyFill="1" applyBorder="1" applyAlignment="1">
      <alignment horizontal="right" vertical="center" wrapText="1"/>
    </xf>
    <xf numFmtId="43" fontId="25" fillId="0" borderId="13" xfId="25" applyNumberFormat="1" applyFont="1" applyFill="1" applyBorder="1" applyAlignment="1">
      <alignment horizontal="right" vertical="center" wrapText="1"/>
    </xf>
    <xf numFmtId="164" fontId="6" fillId="0" borderId="5" xfId="25" applyFont="1" applyFill="1" applyBorder="1"/>
    <xf numFmtId="164" fontId="6" fillId="0" borderId="24" xfId="25" applyFont="1" applyFill="1" applyBorder="1" applyAlignment="1">
      <alignment horizontal="center" wrapText="1"/>
    </xf>
    <xf numFmtId="2" fontId="6" fillId="0" borderId="24" xfId="25" applyNumberFormat="1" applyFont="1" applyFill="1" applyBorder="1" applyAlignment="1">
      <alignment horizontal="justify" wrapText="1"/>
    </xf>
    <xf numFmtId="4" fontId="6" fillId="0" borderId="24" xfId="25" applyNumberFormat="1" applyFont="1" applyFill="1" applyBorder="1" applyAlignment="1">
      <alignment horizontal="right" wrapText="1"/>
    </xf>
    <xf numFmtId="4" fontId="6" fillId="0" borderId="24" xfId="25" applyNumberFormat="1" applyFont="1" applyFill="1" applyBorder="1"/>
    <xf numFmtId="164" fontId="6" fillId="0" borderId="20" xfId="25" applyFont="1" applyFill="1" applyBorder="1" applyAlignment="1">
      <alignment horizontal="center" wrapText="1"/>
    </xf>
    <xf numFmtId="2" fontId="6" fillId="0" borderId="20" xfId="25" applyNumberFormat="1" applyFont="1" applyFill="1" applyBorder="1" applyAlignment="1">
      <alignment horizontal="justify" wrapText="1"/>
    </xf>
    <xf numFmtId="4" fontId="6" fillId="0" borderId="20" xfId="25" applyNumberFormat="1" applyFont="1" applyFill="1" applyBorder="1" applyAlignment="1">
      <alignment horizontal="right" wrapText="1"/>
    </xf>
    <xf numFmtId="4" fontId="6" fillId="0" borderId="20" xfId="25" applyNumberFormat="1" applyFont="1" applyFill="1" applyBorder="1"/>
    <xf numFmtId="4" fontId="7" fillId="0" borderId="20" xfId="25" applyNumberFormat="1" applyFont="1" applyFill="1" applyBorder="1" applyAlignment="1">
      <alignment horizontal="right" wrapText="1"/>
    </xf>
    <xf numFmtId="164" fontId="6" fillId="0" borderId="5" xfId="25" applyFont="1" applyFill="1" applyBorder="1" applyAlignment="1">
      <alignment horizontal="center"/>
    </xf>
    <xf numFmtId="164" fontId="6" fillId="0" borderId="24" xfId="25" applyFont="1" applyFill="1" applyBorder="1" applyAlignment="1">
      <alignment horizontal="center"/>
    </xf>
    <xf numFmtId="164" fontId="6" fillId="0" borderId="24" xfId="25" applyFont="1" applyFill="1" applyBorder="1"/>
    <xf numFmtId="43" fontId="6" fillId="0" borderId="27" xfId="25" applyNumberFormat="1" applyFont="1" applyFill="1" applyBorder="1" applyAlignment="1">
      <alignment horizontal="right" vertical="center" wrapText="1"/>
    </xf>
    <xf numFmtId="43" fontId="6" fillId="0" borderId="21" xfId="25" applyNumberFormat="1" applyFont="1" applyFill="1" applyBorder="1" applyAlignment="1">
      <alignment horizontal="right" vertical="center" wrapText="1"/>
    </xf>
    <xf numFmtId="164" fontId="18" fillId="0" borderId="19" xfId="25" applyFont="1" applyFill="1" applyBorder="1" applyAlignment="1">
      <alignment horizontal="left" vertical="center" wrapText="1"/>
    </xf>
    <xf numFmtId="2" fontId="18" fillId="0" borderId="19" xfId="25" applyNumberFormat="1" applyFont="1" applyFill="1" applyBorder="1" applyAlignment="1">
      <alignment horizontal="justify" vertical="center" wrapText="1"/>
    </xf>
    <xf numFmtId="164" fontId="18" fillId="0" borderId="19" xfId="25" applyFont="1" applyFill="1" applyBorder="1" applyAlignment="1">
      <alignment horizontal="center" vertical="center" wrapText="1"/>
    </xf>
    <xf numFmtId="4" fontId="18" fillId="0" borderId="19" xfId="25" applyNumberFormat="1" applyFont="1" applyFill="1" applyBorder="1" applyAlignment="1">
      <alignment horizontal="right" vertical="center" wrapText="1"/>
    </xf>
    <xf numFmtId="43" fontId="18" fillId="0" borderId="19" xfId="25" applyNumberFormat="1" applyFont="1" applyFill="1" applyBorder="1" applyAlignment="1">
      <alignment horizontal="right" vertical="center" wrapText="1"/>
    </xf>
    <xf numFmtId="164" fontId="18" fillId="0" borderId="13" xfId="25" applyFont="1" applyFill="1" applyBorder="1" applyAlignment="1">
      <alignment horizontal="left" vertical="center" wrapText="1"/>
    </xf>
    <xf numFmtId="2" fontId="18" fillId="0" borderId="13" xfId="25" applyNumberFormat="1" applyFont="1" applyFill="1" applyBorder="1" applyAlignment="1">
      <alignment horizontal="justify" vertical="center" wrapText="1"/>
    </xf>
    <xf numFmtId="164" fontId="18" fillId="0" borderId="13" xfId="25" applyFont="1" applyFill="1" applyBorder="1" applyAlignment="1">
      <alignment horizontal="center" vertical="center" wrapText="1"/>
    </xf>
    <xf numFmtId="4" fontId="6" fillId="0" borderId="13" xfId="25" applyNumberFormat="1" applyFont="1" applyFill="1" applyBorder="1" applyAlignment="1">
      <alignment horizontal="right" vertical="center" wrapText="1"/>
    </xf>
    <xf numFmtId="4" fontId="18" fillId="0" borderId="13" xfId="25" applyNumberFormat="1" applyFont="1" applyFill="1" applyBorder="1" applyAlignment="1">
      <alignment horizontal="right" vertical="center" wrapText="1"/>
    </xf>
    <xf numFmtId="164" fontId="18" fillId="0" borderId="21" xfId="25" applyFont="1" applyFill="1" applyBorder="1" applyAlignment="1">
      <alignment horizontal="left" vertical="center" wrapText="1"/>
    </xf>
    <xf numFmtId="2" fontId="18" fillId="0" borderId="21" xfId="25" applyNumberFormat="1" applyFont="1" applyFill="1" applyBorder="1" applyAlignment="1">
      <alignment horizontal="justify" wrapText="1"/>
    </xf>
    <xf numFmtId="164" fontId="18" fillId="0" borderId="21" xfId="25" applyFont="1" applyFill="1" applyBorder="1" applyAlignment="1">
      <alignment horizontal="center" wrapText="1"/>
    </xf>
    <xf numFmtId="4" fontId="6" fillId="0" borderId="21" xfId="25" applyNumberFormat="1" applyFont="1" applyFill="1" applyBorder="1" applyAlignment="1">
      <alignment horizontal="right" wrapText="1"/>
    </xf>
    <xf numFmtId="4" fontId="6" fillId="0" borderId="21" xfId="25" applyNumberFormat="1" applyFont="1" applyFill="1" applyBorder="1" applyAlignment="1">
      <alignment horizontal="right" vertical="center" wrapText="1"/>
    </xf>
    <xf numFmtId="4" fontId="18" fillId="0" borderId="21" xfId="25" applyNumberFormat="1" applyFont="1" applyFill="1" applyBorder="1" applyAlignment="1">
      <alignment horizontal="right" vertical="center" wrapText="1"/>
    </xf>
    <xf numFmtId="164" fontId="18" fillId="0" borderId="4" xfId="25" applyFont="1" applyFill="1" applyBorder="1" applyAlignment="1">
      <alignment horizontal="left" vertical="center" wrapText="1"/>
    </xf>
    <xf numFmtId="2" fontId="18" fillId="0" borderId="4" xfId="25" applyNumberFormat="1" applyFont="1" applyFill="1" applyBorder="1" applyAlignment="1">
      <alignment horizontal="justify" vertical="center" wrapText="1"/>
    </xf>
    <xf numFmtId="164" fontId="18" fillId="0" borderId="4" xfId="25" applyFont="1" applyFill="1" applyBorder="1" applyAlignment="1">
      <alignment horizontal="center" vertical="center" wrapText="1"/>
    </xf>
    <xf numFmtId="4" fontId="18" fillId="0" borderId="4" xfId="25" applyNumberFormat="1" applyFont="1" applyFill="1" applyBorder="1" applyAlignment="1">
      <alignment horizontal="right" vertical="center" wrapText="1"/>
    </xf>
    <xf numFmtId="43" fontId="18" fillId="0" borderId="21" xfId="25" applyNumberFormat="1" applyFont="1" applyFill="1" applyBorder="1" applyAlignment="1">
      <alignment horizontal="right" vertical="center" wrapText="1"/>
    </xf>
    <xf numFmtId="164" fontId="11" fillId="0" borderId="0" xfId="25" applyFont="1" applyFill="1"/>
    <xf numFmtId="174" fontId="18" fillId="0" borderId="0" xfId="25" applyNumberFormat="1" applyFont="1" applyFill="1" applyBorder="1" applyAlignment="1">
      <alignment horizontal="justify" vertical="center" wrapText="1"/>
    </xf>
    <xf numFmtId="1" fontId="18" fillId="0" borderId="0" xfId="25" applyNumberFormat="1" applyFont="1" applyFill="1" applyBorder="1" applyAlignment="1">
      <alignment horizontal="right" vertical="center" wrapText="1"/>
    </xf>
    <xf numFmtId="164" fontId="7" fillId="0" borderId="0" xfId="25" applyFont="1" applyFill="1" applyAlignment="1">
      <alignment horizontal="left"/>
    </xf>
    <xf numFmtId="164" fontId="6" fillId="0" borderId="0" xfId="25" applyFont="1" applyFill="1"/>
    <xf numFmtId="164" fontId="6" fillId="0" borderId="0" xfId="25" applyFont="1" applyFill="1" applyAlignment="1">
      <alignment horizontal="center" vertical="center"/>
    </xf>
    <xf numFmtId="164" fontId="6" fillId="0" borderId="0" xfId="25" applyFont="1" applyFill="1" applyAlignment="1">
      <alignment horizontal="center"/>
    </xf>
    <xf numFmtId="164" fontId="6" fillId="0" borderId="0" xfId="25" applyNumberFormat="1" applyFont="1" applyFill="1" applyBorder="1" applyAlignment="1">
      <alignment horizontal="center" vertical="center" wrapText="1"/>
    </xf>
    <xf numFmtId="164" fontId="6" fillId="0" borderId="0" xfId="25" applyFont="1"/>
    <xf numFmtId="164" fontId="25" fillId="0" borderId="7" xfId="25" applyFont="1" applyFill="1" applyBorder="1" applyAlignment="1">
      <alignment vertical="center"/>
    </xf>
    <xf numFmtId="164" fontId="6" fillId="0" borderId="1" xfId="25" applyNumberFormat="1" applyFont="1" applyFill="1" applyBorder="1" applyAlignment="1">
      <alignment horizontal="center" vertical="center" wrapText="1"/>
    </xf>
    <xf numFmtId="164" fontId="28" fillId="0" borderId="1" xfId="25" applyFont="1" applyBorder="1" applyAlignment="1">
      <alignment horizontal="center"/>
    </xf>
    <xf numFmtId="170" fontId="28" fillId="0" borderId="1" xfId="25" applyNumberFormat="1" applyFont="1" applyBorder="1" applyAlignment="1">
      <alignment horizontal="center"/>
    </xf>
    <xf numFmtId="164" fontId="28" fillId="0" borderId="0" xfId="25" applyFont="1"/>
    <xf numFmtId="164" fontId="28" fillId="0" borderId="0" xfId="25" applyFont="1" applyFill="1"/>
    <xf numFmtId="164" fontId="7" fillId="0" borderId="2" xfId="25" applyFont="1" applyBorder="1" applyAlignment="1">
      <alignment horizontal="center"/>
    </xf>
    <xf numFmtId="164" fontId="7" fillId="0" borderId="2" xfId="25" applyFont="1" applyBorder="1"/>
    <xf numFmtId="43" fontId="7" fillId="0" borderId="2" xfId="1" applyFont="1" applyBorder="1"/>
    <xf numFmtId="43" fontId="7" fillId="0" borderId="2" xfId="1" applyFont="1" applyFill="1" applyBorder="1" applyAlignment="1">
      <alignment horizontal="right" wrapText="1"/>
    </xf>
    <xf numFmtId="43" fontId="7" fillId="0" borderId="5" xfId="1" applyFont="1" applyFill="1" applyBorder="1" applyAlignment="1">
      <alignment horizontal="right" wrapText="1"/>
    </xf>
    <xf numFmtId="43" fontId="7" fillId="0" borderId="8" xfId="27" applyNumberFormat="1" applyFont="1" applyFill="1" applyBorder="1" applyAlignment="1">
      <alignment horizontal="center" vertical="center" wrapText="1"/>
    </xf>
    <xf numFmtId="43" fontId="7" fillId="0" borderId="1" xfId="27" applyNumberFormat="1" applyFont="1" applyFill="1" applyBorder="1" applyAlignment="1">
      <alignment horizontal="center" vertical="center" wrapText="1"/>
    </xf>
    <xf numFmtId="4" fontId="7" fillId="0" borderId="0" xfId="25" applyNumberFormat="1" applyFont="1" applyFill="1"/>
    <xf numFmtId="165" fontId="7" fillId="0" borderId="5" xfId="8" applyNumberFormat="1" applyFont="1" applyBorder="1" applyAlignment="1">
      <alignment horizontal="center"/>
    </xf>
    <xf numFmtId="43" fontId="6" fillId="0" borderId="5" xfId="1" applyFont="1" applyFill="1" applyBorder="1" applyAlignment="1">
      <alignment horizontal="right" wrapText="1"/>
    </xf>
    <xf numFmtId="43" fontId="6" fillId="0" borderId="29" xfId="25" applyNumberFormat="1" applyFont="1" applyFill="1" applyBorder="1"/>
    <xf numFmtId="43" fontId="6" fillId="0" borderId="30" xfId="25" applyNumberFormat="1" applyFont="1" applyFill="1" applyBorder="1"/>
    <xf numFmtId="164" fontId="6" fillId="0" borderId="5" xfId="25" applyFont="1" applyBorder="1" applyAlignment="1">
      <alignment horizontal="center"/>
    </xf>
    <xf numFmtId="2" fontId="6" fillId="3" borderId="5" xfId="25" applyNumberFormat="1" applyFont="1" applyFill="1" applyBorder="1" applyAlignment="1">
      <alignment horizontal="justify" wrapText="1"/>
    </xf>
    <xf numFmtId="2" fontId="6" fillId="3" borderId="5" xfId="25" applyNumberFormat="1" applyFont="1" applyFill="1" applyBorder="1" applyAlignment="1">
      <alignment horizontal="center" wrapText="1"/>
    </xf>
    <xf numFmtId="43" fontId="6" fillId="0" borderId="5" xfId="1" applyFont="1" applyBorder="1"/>
    <xf numFmtId="43" fontId="6" fillId="3" borderId="31" xfId="25" applyNumberFormat="1" applyFont="1" applyFill="1" applyBorder="1"/>
    <xf numFmtId="43" fontId="6" fillId="3" borderId="5" xfId="25" applyNumberFormat="1" applyFont="1" applyFill="1" applyBorder="1"/>
    <xf numFmtId="164" fontId="6" fillId="3" borderId="0" xfId="25" applyFont="1" applyFill="1"/>
    <xf numFmtId="43" fontId="6" fillId="0" borderId="31" xfId="25" applyNumberFormat="1" applyFont="1" applyFill="1" applyBorder="1"/>
    <xf numFmtId="43" fontId="6" fillId="0" borderId="5" xfId="25" applyNumberFormat="1" applyFont="1" applyFill="1" applyBorder="1"/>
    <xf numFmtId="43" fontId="6" fillId="0" borderId="0" xfId="25" applyNumberFormat="1" applyFont="1" applyFill="1"/>
    <xf numFmtId="164" fontId="25" fillId="0" borderId="5" xfId="7" applyFont="1" applyFill="1" applyBorder="1" applyAlignment="1">
      <alignment horizontal="center"/>
    </xf>
    <xf numFmtId="3" fontId="7" fillId="0" borderId="5" xfId="25" applyNumberFormat="1" applyFont="1" applyBorder="1" applyAlignment="1">
      <alignment horizontal="center"/>
    </xf>
    <xf numFmtId="43" fontId="7" fillId="0" borderId="5" xfId="1" applyFont="1" applyBorder="1"/>
    <xf numFmtId="164" fontId="6" fillId="0" borderId="32" xfId="25" applyFont="1" applyFill="1" applyBorder="1" applyAlignment="1">
      <alignment horizontal="center" wrapText="1"/>
    </xf>
    <xf numFmtId="2" fontId="6" fillId="0" borderId="32" xfId="25" applyNumberFormat="1" applyFont="1" applyFill="1" applyBorder="1" applyAlignment="1">
      <alignment horizontal="justify" wrapText="1"/>
    </xf>
    <xf numFmtId="43" fontId="6" fillId="0" borderId="32" xfId="1" applyFont="1" applyBorder="1"/>
    <xf numFmtId="43" fontId="7" fillId="0" borderId="32" xfId="1" applyFont="1" applyFill="1" applyBorder="1" applyAlignment="1">
      <alignment horizontal="right" wrapText="1"/>
    </xf>
    <xf numFmtId="43" fontId="6" fillId="0" borderId="32" xfId="1" applyFont="1" applyFill="1" applyBorder="1" applyAlignment="1">
      <alignment horizontal="right" wrapText="1"/>
    </xf>
    <xf numFmtId="43" fontId="6" fillId="0" borderId="33" xfId="25" applyNumberFormat="1" applyFont="1" applyFill="1" applyBorder="1"/>
    <xf numFmtId="43" fontId="6" fillId="0" borderId="24" xfId="25" applyNumberFormat="1" applyFont="1" applyFill="1" applyBorder="1"/>
    <xf numFmtId="164" fontId="6" fillId="0" borderId="5" xfId="25" applyFont="1" applyBorder="1" applyAlignment="1">
      <alignment wrapText="1"/>
    </xf>
    <xf numFmtId="43" fontId="6" fillId="0" borderId="31" xfId="25" applyNumberFormat="1" applyFont="1" applyFill="1" applyBorder="1" applyAlignment="1">
      <alignment vertical="center"/>
    </xf>
    <xf numFmtId="43" fontId="6" fillId="0" borderId="5" xfId="25" applyNumberFormat="1" applyFont="1" applyFill="1" applyBorder="1" applyAlignment="1">
      <alignment vertical="center"/>
    </xf>
    <xf numFmtId="164" fontId="6" fillId="0" borderId="5" xfId="25" applyFont="1" applyBorder="1"/>
    <xf numFmtId="43" fontId="25" fillId="0" borderId="31" xfId="25" applyNumberFormat="1" applyFont="1" applyFill="1" applyBorder="1"/>
    <xf numFmtId="43" fontId="25" fillId="0" borderId="5" xfId="25" applyNumberFormat="1" applyFont="1" applyFill="1" applyBorder="1"/>
    <xf numFmtId="164" fontId="25" fillId="0" borderId="0" xfId="25" applyFont="1" applyFill="1"/>
    <xf numFmtId="164" fontId="29" fillId="0" borderId="5" xfId="25" applyFont="1" applyFill="1" applyBorder="1" applyAlignment="1">
      <alignment horizontal="center" wrapText="1"/>
    </xf>
    <xf numFmtId="43" fontId="6" fillId="0" borderId="5" xfId="1" applyFont="1" applyBorder="1" applyAlignment="1"/>
    <xf numFmtId="164" fontId="30" fillId="0" borderId="0" xfId="25" applyFont="1" applyFill="1"/>
    <xf numFmtId="43" fontId="30" fillId="0" borderId="31" xfId="25" applyNumberFormat="1" applyFont="1" applyFill="1" applyBorder="1"/>
    <xf numFmtId="43" fontId="30" fillId="0" borderId="5" xfId="25" applyNumberFormat="1" applyFont="1" applyFill="1" applyBorder="1"/>
    <xf numFmtId="43" fontId="6" fillId="0" borderId="24" xfId="1" applyFont="1" applyBorder="1"/>
    <xf numFmtId="43" fontId="6" fillId="0" borderId="24" xfId="1" applyFont="1" applyFill="1" applyBorder="1" applyAlignment="1">
      <alignment horizontal="right" wrapText="1"/>
    </xf>
    <xf numFmtId="43" fontId="7" fillId="0" borderId="24" xfId="1" applyFont="1" applyFill="1" applyBorder="1" applyAlignment="1">
      <alignment horizontal="right" wrapText="1"/>
    </xf>
    <xf numFmtId="2" fontId="7" fillId="0" borderId="20" xfId="25" applyNumberFormat="1" applyFont="1" applyBorder="1"/>
    <xf numFmtId="2" fontId="6" fillId="0" borderId="20" xfId="25" applyNumberFormat="1" applyFont="1" applyBorder="1"/>
    <xf numFmtId="3" fontId="6" fillId="0" borderId="20" xfId="25" applyNumberFormat="1" applyFont="1" applyBorder="1" applyAlignment="1"/>
    <xf numFmtId="43" fontId="7" fillId="0" borderId="20" xfId="25" applyNumberFormat="1" applyFont="1" applyFill="1" applyBorder="1" applyAlignment="1">
      <alignment horizontal="right" vertical="center" wrapText="1"/>
    </xf>
    <xf numFmtId="2" fontId="6" fillId="0" borderId="20" xfId="25" applyNumberFormat="1" applyFont="1" applyFill="1" applyBorder="1" applyAlignment="1">
      <alignment horizontal="right" wrapText="1"/>
    </xf>
    <xf numFmtId="2" fontId="7" fillId="0" borderId="5" xfId="25" applyNumberFormat="1" applyFont="1" applyBorder="1"/>
    <xf numFmtId="2" fontId="6" fillId="0" borderId="5" xfId="25" applyNumberFormat="1" applyFont="1" applyBorder="1"/>
    <xf numFmtId="3" fontId="6" fillId="0" borderId="5" xfId="25" applyNumberFormat="1" applyFont="1" applyBorder="1" applyAlignment="1"/>
    <xf numFmtId="43" fontId="7" fillId="0" borderId="5" xfId="25" applyNumberFormat="1" applyFont="1" applyFill="1" applyBorder="1" applyAlignment="1">
      <alignment horizontal="right" vertical="center" wrapText="1"/>
    </xf>
    <xf numFmtId="2" fontId="6" fillId="0" borderId="5" xfId="25" applyNumberFormat="1" applyFont="1" applyFill="1" applyBorder="1" applyAlignment="1">
      <alignment horizontal="right" wrapText="1"/>
    </xf>
    <xf numFmtId="164" fontId="6" fillId="0" borderId="0" xfId="25" applyFont="1" applyFill="1" applyAlignment="1">
      <alignment vertical="center"/>
    </xf>
    <xf numFmtId="164" fontId="6" fillId="0" borderId="3" xfId="25" applyFont="1" applyFill="1" applyBorder="1" applyAlignment="1">
      <alignment horizontal="left" vertical="center" wrapText="1"/>
    </xf>
    <xf numFmtId="2" fontId="6" fillId="0" borderId="3" xfId="25" applyNumberFormat="1" applyFont="1" applyFill="1" applyBorder="1" applyAlignment="1">
      <alignment horizontal="justify" wrapText="1"/>
    </xf>
    <xf numFmtId="164" fontId="6" fillId="0" borderId="3" xfId="25" applyFont="1" applyFill="1" applyBorder="1" applyAlignment="1">
      <alignment horizontal="center" wrapText="1"/>
    </xf>
    <xf numFmtId="43" fontId="7" fillId="0" borderId="3" xfId="27" applyNumberFormat="1" applyFont="1" applyFill="1" applyBorder="1" applyAlignment="1">
      <alignment horizontal="center" vertical="center" wrapText="1"/>
    </xf>
    <xf numFmtId="43" fontId="6" fillId="0" borderId="3" xfId="25" applyNumberFormat="1" applyFont="1" applyFill="1" applyBorder="1" applyAlignment="1">
      <alignment horizontal="center" vertical="center" wrapText="1"/>
    </xf>
    <xf numFmtId="43" fontId="6" fillId="0" borderId="3" xfId="25" applyNumberFormat="1" applyFont="1" applyFill="1" applyBorder="1" applyAlignment="1">
      <alignment horizontal="right"/>
    </xf>
    <xf numFmtId="43" fontId="6" fillId="0" borderId="3" xfId="25" applyNumberFormat="1" applyFont="1" applyFill="1" applyBorder="1"/>
    <xf numFmtId="43" fontId="6" fillId="0" borderId="34" xfId="25" applyNumberFormat="1" applyFont="1" applyFill="1" applyBorder="1"/>
    <xf numFmtId="43" fontId="6" fillId="0" borderId="4" xfId="25" applyNumberFormat="1" applyFont="1" applyFill="1" applyBorder="1"/>
    <xf numFmtId="164" fontId="6" fillId="0" borderId="24" xfId="25" applyFont="1" applyFill="1" applyBorder="1" applyAlignment="1">
      <alignment horizontal="left" vertical="center" wrapText="1"/>
    </xf>
    <xf numFmtId="43" fontId="7" fillId="0" borderId="24" xfId="27" applyNumberFormat="1" applyFont="1" applyFill="1" applyBorder="1" applyAlignment="1">
      <alignment horizontal="center" vertical="center" wrapText="1"/>
    </xf>
    <xf numFmtId="43" fontId="6" fillId="0" borderId="24" xfId="25" applyNumberFormat="1" applyFont="1" applyFill="1" applyBorder="1" applyAlignment="1">
      <alignment horizontal="right" vertical="center" wrapText="1"/>
    </xf>
    <xf numFmtId="43" fontId="6" fillId="0" borderId="24" xfId="25" applyNumberFormat="1" applyFont="1" applyFill="1" applyBorder="1" applyAlignment="1">
      <alignment horizontal="center" vertical="center" wrapText="1"/>
    </xf>
    <xf numFmtId="43" fontId="6" fillId="0" borderId="24" xfId="25" applyNumberFormat="1" applyFont="1" applyFill="1" applyBorder="1" applyAlignment="1">
      <alignment horizontal="right"/>
    </xf>
    <xf numFmtId="43" fontId="6" fillId="0" borderId="35" xfId="25" applyNumberFormat="1" applyFont="1" applyFill="1" applyBorder="1"/>
    <xf numFmtId="43" fontId="6" fillId="0" borderId="20" xfId="25" applyNumberFormat="1" applyFont="1" applyFill="1" applyBorder="1"/>
    <xf numFmtId="164" fontId="6" fillId="0" borderId="20" xfId="25" applyFont="1" applyFill="1" applyBorder="1" applyAlignment="1">
      <alignment horizontal="left" vertical="center" wrapText="1"/>
    </xf>
    <xf numFmtId="43" fontId="7" fillId="0" borderId="20" xfId="27" applyNumberFormat="1" applyFont="1" applyFill="1" applyBorder="1" applyAlignment="1">
      <alignment horizontal="center" vertical="center" wrapText="1"/>
    </xf>
    <xf numFmtId="43" fontId="6" fillId="0" borderId="20" xfId="25" applyNumberFormat="1" applyFont="1" applyFill="1" applyBorder="1" applyAlignment="1">
      <alignment horizontal="right" vertical="center" wrapText="1"/>
    </xf>
    <xf numFmtId="43" fontId="6" fillId="0" borderId="20" xfId="25" applyNumberFormat="1" applyFont="1" applyFill="1" applyBorder="1" applyAlignment="1">
      <alignment horizontal="center" vertical="center" wrapText="1"/>
    </xf>
    <xf numFmtId="43" fontId="6" fillId="0" borderId="20" xfId="25" applyNumberFormat="1" applyFont="1" applyFill="1" applyBorder="1" applyAlignment="1">
      <alignment horizontal="right"/>
    </xf>
    <xf numFmtId="164" fontId="6" fillId="0" borderId="5" xfId="25" applyFont="1" applyFill="1" applyBorder="1" applyAlignment="1">
      <alignment horizontal="left" vertical="center" wrapText="1"/>
    </xf>
    <xf numFmtId="43" fontId="7" fillId="0" borderId="5" xfId="27" applyNumberFormat="1" applyFont="1" applyFill="1" applyBorder="1" applyAlignment="1">
      <alignment horizontal="center" vertical="center" wrapText="1"/>
    </xf>
    <xf numFmtId="43" fontId="6" fillId="0" borderId="5" xfId="25" applyNumberFormat="1" applyFont="1" applyFill="1" applyBorder="1" applyAlignment="1">
      <alignment horizontal="right" vertical="center" wrapText="1"/>
    </xf>
    <xf numFmtId="43" fontId="6" fillId="0" borderId="5" xfId="25" applyNumberFormat="1" applyFont="1" applyFill="1" applyBorder="1" applyAlignment="1">
      <alignment horizontal="center" vertical="center" wrapText="1"/>
    </xf>
    <xf numFmtId="43" fontId="6" fillId="0" borderId="5" xfId="25" applyNumberFormat="1" applyFont="1" applyFill="1" applyBorder="1" applyAlignment="1">
      <alignment horizontal="right"/>
    </xf>
    <xf numFmtId="164" fontId="32" fillId="0" borderId="0" xfId="25" applyFont="1" applyFill="1"/>
    <xf numFmtId="164" fontId="32" fillId="0" borderId="0" xfId="25" applyFont="1" applyFill="1" applyAlignment="1"/>
    <xf numFmtId="4" fontId="32" fillId="0" borderId="0" xfId="25" applyNumberFormat="1" applyFont="1" applyFill="1"/>
    <xf numFmtId="164" fontId="33" fillId="0" borderId="1" xfId="25" applyFont="1" applyFill="1" applyBorder="1" applyAlignment="1">
      <alignment horizontal="center" vertical="center" wrapText="1"/>
    </xf>
    <xf numFmtId="164" fontId="33" fillId="0" borderId="1" xfId="7" applyFont="1" applyFill="1" applyBorder="1" applyAlignment="1">
      <alignment horizontal="center" vertical="center" wrapText="1"/>
    </xf>
    <xf numFmtId="164" fontId="32" fillId="0" borderId="1" xfId="25" applyFont="1" applyFill="1" applyBorder="1"/>
    <xf numFmtId="164" fontId="32" fillId="0" borderId="1" xfId="25" applyFont="1" applyFill="1" applyBorder="1" applyAlignment="1"/>
    <xf numFmtId="164" fontId="32" fillId="0" borderId="20" xfId="25" applyFont="1" applyFill="1" applyBorder="1"/>
    <xf numFmtId="164" fontId="33" fillId="0" borderId="1" xfId="25" applyFont="1" applyFill="1" applyBorder="1"/>
    <xf numFmtId="4" fontId="34" fillId="0" borderId="1" xfId="8" applyNumberFormat="1" applyFont="1" applyFill="1" applyBorder="1" applyAlignment="1"/>
    <xf numFmtId="4" fontId="14" fillId="0" borderId="1" xfId="25" applyNumberFormat="1" applyFont="1" applyFill="1" applyBorder="1"/>
    <xf numFmtId="4" fontId="14" fillId="0" borderId="0" xfId="25" applyNumberFormat="1" applyFont="1" applyFill="1"/>
    <xf numFmtId="4" fontId="34" fillId="0" borderId="5" xfId="25" applyNumberFormat="1" applyFont="1" applyFill="1" applyBorder="1"/>
    <xf numFmtId="164" fontId="33" fillId="0" borderId="20" xfId="25" applyFont="1" applyFill="1" applyBorder="1"/>
    <xf numFmtId="164" fontId="33" fillId="0" borderId="20" xfId="25" applyFont="1" applyFill="1" applyBorder="1" applyAlignment="1">
      <alignment horizontal="center"/>
    </xf>
    <xf numFmtId="4" fontId="34" fillId="0" borderId="20" xfId="8" applyNumberFormat="1" applyFont="1" applyFill="1" applyBorder="1" applyAlignment="1"/>
    <xf numFmtId="4" fontId="34" fillId="0" borderId="1" xfId="25" applyNumberFormat="1" applyFont="1" applyFill="1" applyBorder="1"/>
    <xf numFmtId="4" fontId="14" fillId="0" borderId="20" xfId="25" applyNumberFormat="1" applyFont="1" applyFill="1" applyBorder="1"/>
    <xf numFmtId="4" fontId="14" fillId="0" borderId="30" xfId="25" applyNumberFormat="1" applyFont="1" applyFill="1" applyBorder="1"/>
    <xf numFmtId="164" fontId="32" fillId="0" borderId="5" xfId="25" applyFont="1" applyFill="1" applyBorder="1"/>
    <xf numFmtId="164" fontId="32" fillId="0" borderId="5" xfId="25" applyFont="1" applyFill="1" applyBorder="1" applyAlignment="1">
      <alignment horizontal="center"/>
    </xf>
    <xf numFmtId="4" fontId="14" fillId="0" borderId="5" xfId="8" applyNumberFormat="1" applyFont="1" applyFill="1" applyBorder="1" applyAlignment="1"/>
    <xf numFmtId="4" fontId="14" fillId="0" borderId="5" xfId="25" applyNumberFormat="1" applyFont="1" applyFill="1" applyBorder="1"/>
    <xf numFmtId="164" fontId="32" fillId="0" borderId="5" xfId="25" applyFont="1" applyFill="1" applyBorder="1" applyAlignment="1">
      <alignment horizontal="center" wrapText="1"/>
    </xf>
    <xf numFmtId="4" fontId="34" fillId="0" borderId="24" xfId="25" applyNumberFormat="1" applyFont="1" applyFill="1" applyBorder="1"/>
    <xf numFmtId="2" fontId="32" fillId="0" borderId="5" xfId="25" applyNumberFormat="1" applyFont="1" applyFill="1" applyBorder="1" applyAlignment="1">
      <alignment horizontal="left"/>
    </xf>
    <xf numFmtId="164" fontId="32" fillId="0" borderId="5" xfId="25" applyFont="1" applyFill="1" applyBorder="1" applyAlignment="1">
      <alignment wrapText="1"/>
    </xf>
    <xf numFmtId="164" fontId="33" fillId="0" borderId="5" xfId="25" applyFont="1" applyFill="1" applyBorder="1"/>
    <xf numFmtId="164" fontId="33" fillId="0" borderId="5" xfId="25" applyFont="1" applyFill="1" applyBorder="1" applyAlignment="1">
      <alignment horizontal="center"/>
    </xf>
    <xf numFmtId="4" fontId="34" fillId="0" borderId="5" xfId="8" applyNumberFormat="1" applyFont="1" applyFill="1" applyBorder="1" applyAlignment="1"/>
    <xf numFmtId="4" fontId="14" fillId="0" borderId="24" xfId="25" applyNumberFormat="1" applyFont="1" applyFill="1" applyBorder="1"/>
    <xf numFmtId="164" fontId="32" fillId="0" borderId="32" xfId="25" applyFont="1" applyFill="1" applyBorder="1"/>
    <xf numFmtId="4" fontId="14" fillId="0" borderId="32" xfId="8" applyNumberFormat="1" applyFont="1" applyFill="1" applyBorder="1" applyAlignment="1"/>
    <xf numFmtId="4" fontId="14" fillId="0" borderId="32" xfId="25" applyNumberFormat="1" applyFont="1" applyFill="1" applyBorder="1"/>
    <xf numFmtId="4" fontId="34" fillId="0" borderId="1" xfId="25" applyNumberFormat="1" applyFont="1" applyFill="1" applyBorder="1" applyAlignment="1">
      <alignment horizontal="center"/>
    </xf>
    <xf numFmtId="4" fontId="33" fillId="0" borderId="0" xfId="25" applyNumberFormat="1" applyFont="1" applyFill="1"/>
    <xf numFmtId="164" fontId="33" fillId="0" borderId="0" xfId="25" applyFont="1" applyFill="1"/>
    <xf numFmtId="164" fontId="34" fillId="0" borderId="1" xfId="25" applyFont="1" applyFill="1" applyBorder="1"/>
    <xf numFmtId="4" fontId="32" fillId="0" borderId="0" xfId="25" applyNumberFormat="1" applyFont="1" applyFill="1" applyAlignment="1"/>
    <xf numFmtId="3" fontId="32" fillId="0" borderId="0" xfId="25" applyNumberFormat="1" applyFont="1" applyFill="1"/>
    <xf numFmtId="167" fontId="32" fillId="0" borderId="0" xfId="25" applyNumberFormat="1" applyFont="1" applyFill="1"/>
    <xf numFmtId="164" fontId="6" fillId="0" borderId="1" xfId="2" applyFont="1" applyBorder="1" applyAlignment="1">
      <alignment vertical="center" wrapText="1"/>
    </xf>
    <xf numFmtId="164" fontId="6" fillId="0" borderId="1" xfId="3" applyFont="1" applyFill="1" applyBorder="1" applyAlignment="1">
      <alignment vertical="center" wrapText="1"/>
    </xf>
    <xf numFmtId="164" fontId="7" fillId="0" borderId="0" xfId="2" applyFont="1"/>
    <xf numFmtId="164" fontId="11" fillId="0" borderId="0" xfId="2" applyFont="1"/>
    <xf numFmtId="164" fontId="7" fillId="0" borderId="0" xfId="6" applyFont="1" applyFill="1" applyAlignment="1"/>
    <xf numFmtId="164" fontId="7" fillId="0" borderId="1" xfId="2" applyFont="1" applyBorder="1" applyAlignment="1">
      <alignment horizontal="center" vertical="center"/>
    </xf>
    <xf numFmtId="164" fontId="7" fillId="0" borderId="1" xfId="2" applyFont="1" applyBorder="1" applyAlignment="1">
      <alignment horizontal="center" vertical="center" wrapText="1"/>
    </xf>
    <xf numFmtId="1" fontId="6" fillId="0" borderId="1" xfId="3" applyNumberFormat="1" applyFont="1" applyFill="1" applyBorder="1" applyAlignment="1">
      <alignment horizontal="center"/>
    </xf>
    <xf numFmtId="164" fontId="6" fillId="0" borderId="1" xfId="5" applyFont="1" applyFill="1" applyBorder="1"/>
    <xf numFmtId="164" fontId="6" fillId="0" borderId="1" xfId="28" applyFont="1" applyFill="1" applyBorder="1" applyAlignment="1">
      <alignment horizontal="center" vertical="center"/>
    </xf>
    <xf numFmtId="2" fontId="6" fillId="0" borderId="1" xfId="2" applyNumberFormat="1" applyFont="1" applyBorder="1" applyAlignment="1">
      <alignment horizontal="right"/>
    </xf>
    <xf numFmtId="164" fontId="6" fillId="0" borderId="0" xfId="2" applyFont="1"/>
    <xf numFmtId="164" fontId="6" fillId="0" borderId="1" xfId="29" applyFont="1" applyFill="1" applyBorder="1" applyAlignment="1">
      <alignment vertical="center" wrapText="1"/>
    </xf>
    <xf numFmtId="164" fontId="6" fillId="0" borderId="1" xfId="28" applyNumberFormat="1" applyFont="1" applyFill="1" applyBorder="1" applyAlignment="1">
      <alignment horizontal="left" vertical="center"/>
    </xf>
    <xf numFmtId="164" fontId="6" fillId="0" borderId="1" xfId="28" applyFont="1" applyFill="1" applyBorder="1" applyAlignment="1">
      <alignment vertical="center"/>
    </xf>
    <xf numFmtId="164" fontId="6" fillId="0" borderId="1" xfId="5" applyFont="1" applyFill="1" applyBorder="1" applyAlignment="1">
      <alignment wrapText="1"/>
    </xf>
    <xf numFmtId="164" fontId="6" fillId="0" borderId="1" xfId="6" applyFont="1" applyFill="1" applyBorder="1" applyAlignment="1">
      <alignment horizontal="left" vertical="center" wrapText="1"/>
    </xf>
    <xf numFmtId="164" fontId="6" fillId="0" borderId="1" xfId="2" applyFont="1" applyBorder="1" applyAlignment="1">
      <alignment horizontal="center" vertical="center"/>
    </xf>
    <xf numFmtId="164" fontId="6" fillId="0" borderId="1" xfId="2" applyFont="1" applyBorder="1" applyAlignment="1">
      <alignment vertical="center"/>
    </xf>
    <xf numFmtId="2" fontId="6" fillId="0" borderId="1" xfId="2" applyNumberFormat="1" applyFont="1" applyBorder="1" applyAlignment="1">
      <alignment horizontal="right" vertical="center" wrapText="1"/>
    </xf>
    <xf numFmtId="164" fontId="6" fillId="0" borderId="1" xfId="28" applyFont="1" applyFill="1" applyBorder="1" applyAlignment="1">
      <alignment horizontal="left" vertical="center"/>
    </xf>
    <xf numFmtId="164" fontId="6" fillId="0" borderId="1" xfId="2" applyFont="1" applyBorder="1"/>
    <xf numFmtId="164" fontId="6" fillId="0" borderId="1" xfId="28" applyNumberFormat="1" applyFont="1" applyFill="1" applyBorder="1" applyAlignment="1">
      <alignment horizontal="left"/>
    </xf>
    <xf numFmtId="2" fontId="6" fillId="0" borderId="1" xfId="8" applyNumberFormat="1" applyFont="1" applyFill="1" applyBorder="1" applyAlignment="1">
      <alignment horizontal="right" wrapText="1"/>
    </xf>
    <xf numFmtId="164" fontId="6" fillId="0" borderId="1" xfId="6" applyFont="1" applyFill="1" applyBorder="1" applyAlignment="1">
      <alignment vertical="center"/>
    </xf>
    <xf numFmtId="2" fontId="6" fillId="0" borderId="1" xfId="30" applyNumberFormat="1" applyFont="1" applyFill="1" applyBorder="1" applyAlignment="1">
      <alignment horizontal="right" vertical="center" wrapText="1"/>
    </xf>
    <xf numFmtId="164" fontId="6" fillId="0" borderId="1" xfId="3" applyFont="1" applyFill="1" applyBorder="1" applyAlignment="1">
      <alignment vertical="center"/>
    </xf>
    <xf numFmtId="2" fontId="6" fillId="0" borderId="1" xfId="3" applyNumberFormat="1" applyFont="1" applyFill="1" applyBorder="1" applyAlignment="1">
      <alignment vertical="center"/>
    </xf>
    <xf numFmtId="43" fontId="6" fillId="0" borderId="0" xfId="1" applyFont="1"/>
    <xf numFmtId="175" fontId="11" fillId="0" borderId="0" xfId="8" applyNumberFormat="1" applyFont="1"/>
    <xf numFmtId="43" fontId="6" fillId="0" borderId="1" xfId="25" applyNumberFormat="1" applyFont="1" applyFill="1" applyBorder="1" applyAlignment="1">
      <alignment vertical="center" wrapText="1"/>
    </xf>
    <xf numFmtId="3" fontId="17" fillId="0" borderId="1" xfId="25" applyNumberFormat="1" applyFont="1" applyFill="1" applyBorder="1" applyAlignment="1">
      <alignment horizontal="center" wrapText="1"/>
    </xf>
    <xf numFmtId="164" fontId="17" fillId="0" borderId="1" xfId="25" applyFont="1" applyFill="1" applyBorder="1" applyAlignment="1">
      <alignment horizontal="justify" wrapText="1"/>
    </xf>
    <xf numFmtId="164" fontId="17" fillId="0" borderId="1" xfId="25" applyFont="1" applyFill="1" applyBorder="1" applyAlignment="1">
      <alignment horizontal="center" wrapText="1"/>
    </xf>
    <xf numFmtId="3" fontId="18" fillId="0" borderId="1" xfId="25" applyNumberFormat="1" applyFont="1" applyFill="1" applyBorder="1" applyAlignment="1">
      <alignment horizontal="center" wrapText="1"/>
    </xf>
    <xf numFmtId="4" fontId="18" fillId="0" borderId="1" xfId="25" applyNumberFormat="1" applyFont="1" applyFill="1" applyBorder="1" applyAlignment="1">
      <alignment horizontal="justify" wrapText="1"/>
    </xf>
    <xf numFmtId="4" fontId="18" fillId="0" borderId="1" xfId="25" applyNumberFormat="1" applyFont="1" applyFill="1" applyBorder="1" applyAlignment="1">
      <alignment horizontal="center" wrapText="1"/>
    </xf>
    <xf numFmtId="4" fontId="18" fillId="0" borderId="1" xfId="25" applyNumberFormat="1" applyFont="1" applyFill="1" applyBorder="1" applyAlignment="1">
      <alignment horizontal="left" wrapText="1"/>
    </xf>
    <xf numFmtId="2" fontId="11" fillId="0" borderId="1" xfId="25" applyNumberFormat="1" applyFont="1" applyBorder="1" applyAlignment="1">
      <alignment wrapText="1"/>
    </xf>
    <xf numFmtId="2" fontId="11" fillId="0" borderId="1" xfId="25" applyNumberFormat="1" applyFont="1" applyBorder="1" applyAlignment="1">
      <alignment horizontal="center" vertical="center" wrapText="1"/>
    </xf>
    <xf numFmtId="2" fontId="11" fillId="0" borderId="1" xfId="25" applyNumberFormat="1" applyFont="1" applyBorder="1" applyAlignment="1">
      <alignment horizontal="left" wrapText="1"/>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3" fillId="0" borderId="0" xfId="0" applyFont="1" applyFill="1" applyBorder="1" applyAlignment="1">
      <alignment vertical="center"/>
    </xf>
    <xf numFmtId="167" fontId="4" fillId="0" borderId="0" xfId="0" applyNumberFormat="1" applyFont="1" applyFill="1" applyBorder="1" applyAlignment="1"/>
    <xf numFmtId="0" fontId="3" fillId="0" borderId="0" xfId="0" applyFont="1" applyFill="1" applyBorder="1" applyAlignment="1"/>
    <xf numFmtId="164" fontId="18" fillId="0" borderId="0" xfId="26" applyFont="1" applyFill="1" applyBorder="1" applyAlignment="1">
      <alignment horizontal="justify" vertical="center" wrapText="1"/>
    </xf>
    <xf numFmtId="164" fontId="7" fillId="0" borderId="1" xfId="26" applyFont="1" applyFill="1" applyBorder="1" applyAlignment="1">
      <alignment vertical="center" wrapText="1"/>
    </xf>
    <xf numFmtId="43" fontId="7" fillId="0" borderId="1" xfId="26" applyNumberFormat="1" applyFont="1" applyFill="1" applyBorder="1" applyAlignment="1">
      <alignment horizontal="right" vertical="center" wrapText="1"/>
    </xf>
    <xf numFmtId="4" fontId="7" fillId="0" borderId="1" xfId="26" applyNumberFormat="1" applyFont="1" applyFill="1" applyBorder="1" applyAlignment="1">
      <alignment horizontal="right" vertical="center" wrapText="1"/>
    </xf>
    <xf numFmtId="43" fontId="6" fillId="0" borderId="1" xfId="26" applyNumberFormat="1" applyFont="1" applyFill="1" applyBorder="1" applyAlignment="1">
      <alignment horizontal="right" vertical="center" wrapText="1"/>
    </xf>
    <xf numFmtId="4" fontId="6" fillId="0" borderId="1" xfId="26" applyNumberFormat="1" applyFont="1" applyFill="1" applyBorder="1" applyAlignment="1">
      <alignment horizontal="right" vertical="center" wrapText="1"/>
    </xf>
    <xf numFmtId="4" fontId="25" fillId="0" borderId="1" xfId="26" applyNumberFormat="1" applyFont="1" applyFill="1" applyBorder="1" applyAlignment="1">
      <alignment horizontal="right" vertical="center" wrapText="1"/>
    </xf>
    <xf numFmtId="43" fontId="25" fillId="0" borderId="1" xfId="26" applyNumberFormat="1" applyFont="1" applyFill="1" applyBorder="1" applyAlignment="1">
      <alignment horizontal="right" vertical="center" wrapText="1"/>
    </xf>
    <xf numFmtId="164" fontId="18" fillId="0" borderId="1" xfId="26" applyFont="1" applyFill="1" applyBorder="1" applyAlignment="1">
      <alignment horizontal="center" vertical="center" wrapText="1"/>
    </xf>
    <xf numFmtId="164" fontId="6" fillId="0" borderId="0" xfId="26" applyFont="1" applyFill="1" applyBorder="1" applyAlignment="1">
      <alignment horizontal="center" vertical="center" wrapText="1"/>
    </xf>
    <xf numFmtId="170" fontId="18" fillId="0" borderId="1" xfId="26" applyNumberFormat="1" applyFont="1" applyFill="1" applyBorder="1" applyAlignment="1">
      <alignment horizontal="center" vertical="center" wrapText="1"/>
    </xf>
    <xf numFmtId="0" fontId="11" fillId="0" borderId="0" xfId="0" applyFont="1" applyAlignment="1"/>
    <xf numFmtId="0" fontId="3" fillId="0" borderId="0" xfId="0" applyFont="1" applyFill="1" applyAlignment="1">
      <alignment vertical="center"/>
    </xf>
    <xf numFmtId="0" fontId="4" fillId="0" borderId="1" xfId="0" applyFont="1" applyFill="1" applyBorder="1" applyAlignment="1">
      <alignment horizontal="center" vertical="center"/>
    </xf>
    <xf numFmtId="0" fontId="4" fillId="0" borderId="1" xfId="9" applyFont="1" applyFill="1" applyBorder="1" applyAlignment="1">
      <alignment horizontal="center" vertical="center" wrapText="1"/>
    </xf>
    <xf numFmtId="0" fontId="4" fillId="0" borderId="1" xfId="18" applyFont="1" applyFill="1" applyBorder="1" applyAlignment="1">
      <alignment horizontal="center" vertical="center" wrapText="1"/>
    </xf>
    <xf numFmtId="0" fontId="4" fillId="0" borderId="1" xfId="0" applyFont="1" applyFill="1" applyBorder="1" applyAlignment="1">
      <alignment vertical="center"/>
    </xf>
    <xf numFmtId="164" fontId="6" fillId="0" borderId="0" xfId="26" applyFont="1" applyFill="1" applyBorder="1" applyAlignment="1">
      <alignment horizontal="justify" vertical="center"/>
    </xf>
    <xf numFmtId="164" fontId="6" fillId="0" borderId="0" xfId="26" applyFont="1" applyFill="1" applyBorder="1" applyAlignment="1">
      <alignment horizontal="justify" vertical="center" wrapText="1"/>
    </xf>
    <xf numFmtId="39" fontId="6" fillId="0" borderId="0" xfId="26" applyNumberFormat="1" applyFont="1" applyFill="1" applyBorder="1" applyAlignment="1">
      <alignment horizontal="justify" vertical="center" wrapText="1"/>
    </xf>
    <xf numFmtId="164" fontId="6" fillId="0" borderId="0" xfId="26" applyFont="1" applyFill="1"/>
    <xf numFmtId="164" fontId="6" fillId="0" borderId="0" xfId="26" applyFont="1" applyFill="1" applyAlignment="1"/>
    <xf numFmtId="172" fontId="6" fillId="0" borderId="0" xfId="26" applyNumberFormat="1" applyFont="1" applyFill="1"/>
    <xf numFmtId="170" fontId="6" fillId="0" borderId="1" xfId="26" applyNumberFormat="1" applyFont="1" applyFill="1" applyBorder="1" applyAlignment="1">
      <alignment horizontal="center" vertical="center" wrapText="1"/>
    </xf>
    <xf numFmtId="164" fontId="6" fillId="0" borderId="1" xfId="26" applyFont="1" applyFill="1" applyBorder="1" applyAlignment="1">
      <alignment horizontal="center" vertical="center" wrapText="1"/>
    </xf>
    <xf numFmtId="170" fontId="7" fillId="0" borderId="1" xfId="26" applyNumberFormat="1" applyFont="1" applyFill="1" applyBorder="1" applyAlignment="1">
      <alignment horizontal="center" vertical="center" wrapText="1"/>
    </xf>
    <xf numFmtId="170" fontId="7" fillId="0" borderId="1" xfId="26" applyNumberFormat="1" applyFont="1" applyFill="1" applyBorder="1" applyAlignment="1">
      <alignment horizontal="center" vertical="center"/>
    </xf>
    <xf numFmtId="39" fontId="7" fillId="0" borderId="1" xfId="26" applyNumberFormat="1" applyFont="1" applyFill="1" applyBorder="1" applyAlignment="1">
      <alignment horizontal="right" vertical="center" wrapText="1"/>
    </xf>
    <xf numFmtId="3" fontId="7" fillId="0" borderId="1" xfId="26" applyNumberFormat="1" applyFont="1" applyFill="1" applyBorder="1" applyAlignment="1">
      <alignment horizontal="center" vertical="center" wrapText="1"/>
    </xf>
    <xf numFmtId="2" fontId="7" fillId="0" borderId="1" xfId="26" applyNumberFormat="1" applyFont="1" applyFill="1" applyBorder="1" applyAlignment="1">
      <alignment horizontal="justify" vertical="center"/>
    </xf>
    <xf numFmtId="2" fontId="7" fillId="0" borderId="1" xfId="26" applyNumberFormat="1" applyFont="1" applyFill="1" applyBorder="1" applyAlignment="1">
      <alignment horizontal="center" vertical="center" wrapText="1"/>
    </xf>
    <xf numFmtId="4" fontId="6" fillId="0" borderId="1" xfId="26" applyNumberFormat="1" applyFont="1" applyFill="1" applyBorder="1" applyAlignment="1">
      <alignment horizontal="center" vertical="center" wrapText="1"/>
    </xf>
    <xf numFmtId="2" fontId="6" fillId="0" borderId="1" xfId="26" applyNumberFormat="1" applyFont="1" applyFill="1" applyBorder="1" applyAlignment="1">
      <alignment horizontal="justify" vertical="center"/>
    </xf>
    <xf numFmtId="2" fontId="6" fillId="0" borderId="1" xfId="26" applyNumberFormat="1" applyFont="1" applyFill="1" applyBorder="1" applyAlignment="1">
      <alignment horizontal="center" vertical="center" wrapText="1"/>
    </xf>
    <xf numFmtId="39" fontId="6" fillId="0" borderId="1" xfId="26" applyNumberFormat="1" applyFont="1" applyFill="1" applyBorder="1" applyAlignment="1">
      <alignment horizontal="right" vertical="center" wrapText="1"/>
    </xf>
    <xf numFmtId="2" fontId="25" fillId="0" borderId="1" xfId="26" applyNumberFormat="1" applyFont="1" applyFill="1" applyBorder="1" applyAlignment="1">
      <alignment horizontal="justify" vertical="center"/>
    </xf>
    <xf numFmtId="2" fontId="25" fillId="0" borderId="1" xfId="26" applyNumberFormat="1" applyFont="1" applyFill="1" applyBorder="1" applyAlignment="1">
      <alignment horizontal="center" vertical="center" wrapText="1"/>
    </xf>
    <xf numFmtId="4" fontId="25" fillId="0" borderId="1" xfId="26" applyNumberFormat="1" applyFont="1" applyFill="1" applyBorder="1" applyAlignment="1">
      <alignment horizontal="center" vertical="center" wrapText="1"/>
    </xf>
    <xf numFmtId="39" fontId="25" fillId="0" borderId="1" xfId="26" applyNumberFormat="1" applyFont="1" applyFill="1" applyBorder="1" applyAlignment="1">
      <alignment horizontal="right" vertical="center" wrapText="1"/>
    </xf>
    <xf numFmtId="164" fontId="25" fillId="0" borderId="1" xfId="26" applyFont="1" applyFill="1" applyBorder="1" applyAlignment="1">
      <alignment horizontal="center" vertical="center" wrapText="1"/>
    </xf>
    <xf numFmtId="164" fontId="25" fillId="0" borderId="0" xfId="26" applyFont="1" applyFill="1" applyBorder="1" applyAlignment="1">
      <alignment horizontal="justify" vertical="center" wrapText="1"/>
    </xf>
    <xf numFmtId="164" fontId="25" fillId="0" borderId="1" xfId="7" applyFont="1" applyFill="1" applyBorder="1" applyAlignment="1">
      <alignment wrapText="1"/>
    </xf>
    <xf numFmtId="164" fontId="25" fillId="0" borderId="1" xfId="7" applyFont="1" applyFill="1" applyBorder="1" applyAlignment="1">
      <alignment horizontal="center"/>
    </xf>
    <xf numFmtId="172" fontId="6" fillId="0" borderId="1" xfId="26" applyNumberFormat="1" applyFont="1" applyFill="1" applyBorder="1" applyAlignment="1">
      <alignment horizontal="center" vertical="center" wrapText="1"/>
    </xf>
    <xf numFmtId="164" fontId="7" fillId="0" borderId="0" xfId="26" applyFont="1" applyFill="1" applyBorder="1" applyAlignment="1">
      <alignment horizontal="justify" vertical="center" wrapText="1"/>
    </xf>
    <xf numFmtId="164" fontId="6" fillId="0" borderId="1" xfId="26" applyFont="1" applyFill="1" applyBorder="1" applyAlignment="1"/>
    <xf numFmtId="2" fontId="6" fillId="0" borderId="1" xfId="26" applyNumberFormat="1" applyFont="1" applyFill="1" applyBorder="1" applyAlignment="1">
      <alignment horizontal="left" vertical="center"/>
    </xf>
    <xf numFmtId="164" fontId="6" fillId="0" borderId="1" xfId="7" applyFont="1" applyFill="1" applyBorder="1" applyAlignment="1"/>
    <xf numFmtId="2" fontId="6" fillId="0" borderId="1" xfId="26" applyNumberFormat="1" applyFont="1" applyFill="1" applyBorder="1" applyAlignment="1">
      <alignment horizontal="left"/>
    </xf>
    <xf numFmtId="164" fontId="6" fillId="0" borderId="1" xfId="26" applyFont="1" applyFill="1" applyBorder="1" applyAlignment="1">
      <alignment horizontal="center" wrapText="1"/>
    </xf>
    <xf numFmtId="164" fontId="6" fillId="0" borderId="1" xfId="26" applyFont="1" applyFill="1" applyBorder="1" applyAlignment="1">
      <alignment vertical="center"/>
    </xf>
    <xf numFmtId="2" fontId="6" fillId="0" borderId="1" xfId="26" applyNumberFormat="1" applyFont="1" applyFill="1" applyBorder="1" applyAlignment="1">
      <alignment horizontal="justify" vertical="center" wrapText="1"/>
    </xf>
    <xf numFmtId="164" fontId="7" fillId="0" borderId="1" xfId="26" applyFont="1" applyFill="1" applyBorder="1" applyAlignment="1">
      <alignment horizontal="justify" vertical="center" wrapText="1"/>
    </xf>
    <xf numFmtId="1" fontId="6" fillId="0" borderId="0" xfId="26" applyNumberFormat="1" applyFont="1" applyFill="1" applyBorder="1" applyAlignment="1">
      <alignment horizontal="justify" vertical="center" wrapText="1"/>
    </xf>
    <xf numFmtId="170" fontId="18" fillId="0" borderId="1" xfId="26" applyNumberFormat="1" applyFont="1" applyFill="1" applyBorder="1" applyAlignment="1">
      <alignment horizontal="center" vertical="center"/>
    </xf>
    <xf numFmtId="43" fontId="18" fillId="0" borderId="0" xfId="25" applyNumberFormat="1" applyFont="1" applyFill="1" applyBorder="1" applyAlignment="1">
      <alignment vertical="center" wrapText="1"/>
    </xf>
    <xf numFmtId="164" fontId="6" fillId="0" borderId="0" xfId="25" applyFont="1" applyFill="1" applyBorder="1" applyAlignment="1">
      <alignment vertical="center"/>
    </xf>
    <xf numFmtId="0" fontId="4" fillId="0" borderId="1" xfId="0" applyFont="1" applyFill="1" applyBorder="1" applyAlignment="1">
      <alignment horizontal="left" vertical="center" wrapText="1"/>
    </xf>
    <xf numFmtId="0" fontId="4" fillId="0" borderId="1" xfId="0" applyFont="1" applyFill="1" applyBorder="1" applyAlignment="1">
      <alignment vertical="center" wrapText="1"/>
    </xf>
    <xf numFmtId="0" fontId="3" fillId="0" borderId="0" xfId="0" applyFont="1" applyFill="1" applyAlignment="1">
      <alignment horizontal="left" vertical="center"/>
    </xf>
    <xf numFmtId="164" fontId="7" fillId="0" borderId="1" xfId="26" applyFont="1" applyFill="1" applyBorder="1" applyAlignment="1">
      <alignment horizontal="center" vertical="center" wrapText="1"/>
    </xf>
    <xf numFmtId="0" fontId="4" fillId="4" borderId="1" xfId="0" applyFont="1" applyFill="1" applyBorder="1" applyAlignment="1">
      <alignment horizontal="center" vertical="center" wrapText="1"/>
    </xf>
    <xf numFmtId="167" fontId="4" fillId="4" borderId="1" xfId="0" applyNumberFormat="1" applyFont="1" applyFill="1" applyBorder="1" applyAlignment="1">
      <alignment horizontal="center" vertical="center" wrapText="1"/>
    </xf>
    <xf numFmtId="4" fontId="4" fillId="4" borderId="1" xfId="9" applyNumberFormat="1" applyFont="1" applyFill="1" applyBorder="1" applyAlignment="1">
      <alignment horizontal="center" vertical="center" wrapText="1"/>
    </xf>
    <xf numFmtId="164" fontId="4" fillId="0" borderId="1" xfId="2" applyFont="1" applyFill="1" applyBorder="1" applyAlignment="1">
      <alignment horizontal="center" vertical="center" wrapText="1"/>
    </xf>
    <xf numFmtId="0" fontId="4" fillId="0" borderId="1" xfId="0" applyFont="1" applyFill="1" applyBorder="1" applyAlignment="1">
      <alignment horizontal="center" vertical="center" wrapText="1"/>
    </xf>
    <xf numFmtId="0" fontId="3" fillId="0" borderId="0" xfId="0" applyFont="1" applyFill="1" applyAlignment="1">
      <alignment horizontal="center" vertical="center" wrapText="1"/>
    </xf>
    <xf numFmtId="165" fontId="3" fillId="0" borderId="1" xfId="1" applyNumberFormat="1" applyFont="1" applyFill="1" applyBorder="1" applyAlignment="1">
      <alignment horizontal="right" vertical="center"/>
    </xf>
    <xf numFmtId="166" fontId="4" fillId="0" borderId="1" xfId="1" applyNumberFormat="1" applyFont="1" applyFill="1" applyBorder="1" applyAlignment="1">
      <alignment horizontal="right" vertical="center" wrapText="1"/>
    </xf>
    <xf numFmtId="166" fontId="4" fillId="0" borderId="1" xfId="1" applyNumberFormat="1" applyFont="1" applyFill="1" applyBorder="1" applyAlignment="1">
      <alignment horizontal="center" vertical="center" wrapText="1"/>
    </xf>
    <xf numFmtId="165" fontId="4" fillId="0" borderId="1" xfId="1" applyNumberFormat="1" applyFont="1" applyFill="1" applyBorder="1" applyAlignment="1">
      <alignment horizontal="right" vertical="center" wrapText="1"/>
    </xf>
    <xf numFmtId="0" fontId="4" fillId="0" borderId="1" xfId="0" quotePrefix="1" applyFont="1" applyFill="1" applyBorder="1" applyAlignment="1">
      <alignment horizontal="center" vertical="center" wrapText="1"/>
    </xf>
    <xf numFmtId="0" fontId="4" fillId="0" borderId="0" xfId="0" applyFont="1" applyFill="1" applyBorder="1" applyAlignment="1">
      <alignment horizontal="center" wrapText="1"/>
    </xf>
    <xf numFmtId="165" fontId="4" fillId="0" borderId="0" xfId="1" applyNumberFormat="1" applyFont="1" applyFill="1" applyBorder="1" applyAlignment="1"/>
    <xf numFmtId="0" fontId="35" fillId="0" borderId="1" xfId="0" applyFont="1" applyBorder="1" applyAlignment="1">
      <alignment horizontal="center" wrapText="1"/>
    </xf>
    <xf numFmtId="0" fontId="6" fillId="0" borderId="5" xfId="0" applyFont="1" applyFill="1" applyBorder="1" applyAlignment="1">
      <alignment horizontal="left" vertical="center" wrapText="1"/>
    </xf>
    <xf numFmtId="165" fontId="6" fillId="0" borderId="3" xfId="1" applyNumberFormat="1" applyFont="1" applyFill="1" applyBorder="1" applyAlignment="1">
      <alignment horizontal="left" vertical="center" wrapText="1"/>
    </xf>
    <xf numFmtId="164" fontId="4" fillId="0" borderId="1" xfId="6" applyFont="1" applyFill="1" applyBorder="1" applyAlignment="1">
      <alignment horizontal="left" vertical="center" wrapText="1"/>
    </xf>
    <xf numFmtId="164" fontId="4" fillId="0" borderId="1" xfId="12" applyFont="1" applyFill="1" applyBorder="1" applyAlignment="1">
      <alignment vertical="center" wrapText="1"/>
    </xf>
    <xf numFmtId="164" fontId="4" fillId="0" borderId="1" xfId="17" applyFont="1" applyFill="1" applyBorder="1" applyAlignment="1">
      <alignment horizontal="left" vertical="center" wrapText="1"/>
    </xf>
    <xf numFmtId="164" fontId="4" fillId="0" borderId="6" xfId="3" applyFont="1" applyFill="1" applyBorder="1" applyAlignment="1">
      <alignment vertical="center" wrapText="1"/>
    </xf>
    <xf numFmtId="164" fontId="3" fillId="0" borderId="0" xfId="2" applyFont="1" applyFill="1" applyAlignment="1">
      <alignment vertical="center"/>
    </xf>
    <xf numFmtId="164" fontId="3" fillId="0" borderId="0" xfId="2" applyFont="1" applyFill="1" applyAlignment="1">
      <alignment horizontal="center" vertical="center"/>
    </xf>
    <xf numFmtId="164" fontId="3" fillId="0" borderId="1" xfId="2" applyFont="1" applyFill="1" applyBorder="1" applyAlignment="1">
      <alignment horizontal="center" vertical="center" wrapText="1"/>
    </xf>
    <xf numFmtId="164" fontId="3" fillId="0" borderId="1" xfId="2" applyFont="1" applyFill="1" applyBorder="1" applyAlignment="1">
      <alignment horizontal="center" vertical="center"/>
    </xf>
    <xf numFmtId="43" fontId="3" fillId="0" borderId="1" xfId="1" applyFont="1" applyFill="1" applyBorder="1" applyAlignment="1">
      <alignment horizontal="center" vertical="center" wrapText="1"/>
    </xf>
    <xf numFmtId="164" fontId="4" fillId="0" borderId="1" xfId="2" applyFont="1" applyFill="1" applyBorder="1" applyAlignment="1">
      <alignment horizontal="center" vertical="center" wrapText="1"/>
    </xf>
    <xf numFmtId="0" fontId="4" fillId="0" borderId="1" xfId="0" applyFont="1" applyFill="1" applyBorder="1" applyAlignment="1">
      <alignment horizontal="center" vertical="center" wrapText="1"/>
    </xf>
    <xf numFmtId="166" fontId="4" fillId="0" borderId="1" xfId="1" applyNumberFormat="1" applyFont="1" applyFill="1" applyBorder="1" applyAlignment="1">
      <alignment horizontal="right" vertical="center" wrapText="1"/>
    </xf>
    <xf numFmtId="43" fontId="4" fillId="0" borderId="0" xfId="1" applyFont="1" applyFill="1" applyAlignment="1">
      <alignment vertical="center" wrapText="1"/>
    </xf>
    <xf numFmtId="43" fontId="3" fillId="0" borderId="0" xfId="1" applyFont="1" applyFill="1" applyAlignment="1">
      <alignment vertical="center" wrapText="1"/>
    </xf>
    <xf numFmtId="43" fontId="4" fillId="0" borderId="0" xfId="1" applyFont="1" applyFill="1" applyAlignment="1">
      <alignment horizontal="center" vertical="center" wrapText="1"/>
    </xf>
    <xf numFmtId="43" fontId="4" fillId="0" borderId="0" xfId="1" applyFont="1" applyFill="1" applyAlignment="1">
      <alignment vertical="center"/>
    </xf>
    <xf numFmtId="176" fontId="4" fillId="0" borderId="1" xfId="1" applyNumberFormat="1" applyFont="1" applyFill="1" applyBorder="1" applyAlignment="1">
      <alignment horizontal="center" vertical="center"/>
    </xf>
    <xf numFmtId="176" fontId="3" fillId="0" borderId="1" xfId="1" applyNumberFormat="1" applyFont="1" applyFill="1" applyBorder="1" applyAlignment="1">
      <alignment horizontal="center" vertical="center"/>
    </xf>
    <xf numFmtId="43" fontId="3" fillId="0" borderId="0" xfId="1" applyFont="1" applyFill="1" applyAlignment="1">
      <alignment vertical="center"/>
    </xf>
    <xf numFmtId="43" fontId="6" fillId="5" borderId="1" xfId="25" applyNumberFormat="1" applyFont="1" applyFill="1" applyBorder="1" applyAlignment="1">
      <alignment horizontal="right" vertical="center" wrapText="1"/>
    </xf>
    <xf numFmtId="0" fontId="36" fillId="0" borderId="28" xfId="0" applyFont="1" applyFill="1" applyBorder="1" applyAlignment="1">
      <alignment vertical="center" wrapText="1"/>
    </xf>
    <xf numFmtId="0" fontId="37" fillId="0" borderId="28" xfId="0" applyFont="1" applyFill="1" applyBorder="1" applyAlignment="1">
      <alignment vertical="center" wrapText="1"/>
    </xf>
    <xf numFmtId="164" fontId="4" fillId="0" borderId="1" xfId="2" applyFont="1" applyFill="1" applyBorder="1" applyAlignment="1">
      <alignment horizontal="center" vertical="center" wrapText="1"/>
    </xf>
    <xf numFmtId="2" fontId="6" fillId="0" borderId="0" xfId="31" applyNumberFormat="1" applyFont="1" applyFill="1" applyBorder="1" applyAlignment="1">
      <alignment horizontal="justify" vertical="center" wrapText="1"/>
    </xf>
    <xf numFmtId="2" fontId="7" fillId="0" borderId="0" xfId="31" applyNumberFormat="1" applyFont="1" applyFill="1" applyBorder="1" applyAlignment="1">
      <alignment horizontal="justify" vertical="center" wrapText="1"/>
    </xf>
    <xf numFmtId="2" fontId="7" fillId="0" borderId="0" xfId="31" applyNumberFormat="1" applyFont="1" applyFill="1" applyBorder="1" applyAlignment="1">
      <alignment horizontal="center" vertical="center" wrapText="1"/>
    </xf>
    <xf numFmtId="2" fontId="7" fillId="0" borderId="0" xfId="31" applyNumberFormat="1" applyFont="1" applyFill="1" applyBorder="1" applyAlignment="1">
      <alignment horizontal="centerContinuous" vertical="center"/>
    </xf>
    <xf numFmtId="2" fontId="7" fillId="0" borderId="0" xfId="31" applyNumberFormat="1" applyFont="1" applyFill="1" applyBorder="1" applyAlignment="1">
      <alignment horizontal="centerContinuous" vertical="center" wrapText="1"/>
    </xf>
    <xf numFmtId="2" fontId="39" fillId="0" borderId="0" xfId="31" applyNumberFormat="1" applyFont="1" applyFill="1" applyBorder="1" applyAlignment="1">
      <alignment horizontal="centerContinuous" vertical="center" wrapText="1"/>
    </xf>
    <xf numFmtId="2" fontId="11" fillId="0" borderId="7" xfId="31" applyNumberFormat="1" applyFont="1" applyBorder="1" applyAlignment="1"/>
    <xf numFmtId="2" fontId="6" fillId="2" borderId="0" xfId="31" applyNumberFormat="1" applyFont="1" applyFill="1" applyBorder="1" applyAlignment="1">
      <alignment horizontal="center" vertical="center" wrapText="1"/>
    </xf>
    <xf numFmtId="2" fontId="40" fillId="0" borderId="1" xfId="31" applyNumberFormat="1" applyFont="1" applyBorder="1" applyAlignment="1">
      <alignment horizontal="center" vertical="center" wrapText="1"/>
    </xf>
    <xf numFmtId="2" fontId="28" fillId="2" borderId="0" xfId="31" applyNumberFormat="1" applyFont="1" applyFill="1" applyBorder="1" applyAlignment="1">
      <alignment horizontal="justify" vertical="center" wrapText="1"/>
    </xf>
    <xf numFmtId="2" fontId="15" fillId="0" borderId="1" xfId="31" applyNumberFormat="1" applyFont="1" applyBorder="1" applyAlignment="1">
      <alignment vertical="center"/>
    </xf>
    <xf numFmtId="170" fontId="17" fillId="0" borderId="1" xfId="31" applyNumberFormat="1" applyFont="1" applyFill="1" applyBorder="1" applyAlignment="1">
      <alignment horizontal="center" wrapText="1"/>
    </xf>
    <xf numFmtId="4" fontId="17" fillId="0" borderId="1" xfId="31" applyNumberFormat="1" applyFont="1" applyBorder="1" applyAlignment="1">
      <alignment wrapText="1"/>
    </xf>
    <xf numFmtId="1" fontId="17" fillId="0" borderId="20" xfId="31" applyNumberFormat="1" applyFont="1" applyFill="1" applyBorder="1" applyAlignment="1">
      <alignment horizontal="center" vertical="center" wrapText="1"/>
    </xf>
    <xf numFmtId="2" fontId="17" fillId="0" borderId="20" xfId="31" applyNumberFormat="1" applyFont="1" applyFill="1" applyBorder="1" applyAlignment="1">
      <alignment horizontal="justify" vertical="center" wrapText="1"/>
    </xf>
    <xf numFmtId="2" fontId="17" fillId="0" borderId="20" xfId="31" applyNumberFormat="1" applyFont="1" applyFill="1" applyBorder="1" applyAlignment="1">
      <alignment horizontal="center" vertical="center" wrapText="1"/>
    </xf>
    <xf numFmtId="4" fontId="17" fillId="0" borderId="20" xfId="31" applyNumberFormat="1" applyFont="1" applyFill="1" applyBorder="1" applyAlignment="1">
      <alignment horizontal="right" vertical="center" wrapText="1"/>
    </xf>
    <xf numFmtId="2" fontId="17" fillId="0" borderId="0" xfId="31" applyNumberFormat="1" applyFont="1" applyFill="1" applyBorder="1" applyAlignment="1">
      <alignment horizontal="justify" vertical="center" wrapText="1"/>
    </xf>
    <xf numFmtId="1" fontId="18" fillId="0" borderId="5" xfId="31" applyNumberFormat="1" applyFont="1" applyFill="1" applyBorder="1" applyAlignment="1">
      <alignment horizontal="center" vertical="center" wrapText="1"/>
    </xf>
    <xf numFmtId="2" fontId="18" fillId="0" borderId="5" xfId="31" applyNumberFormat="1" applyFont="1" applyFill="1" applyBorder="1" applyAlignment="1">
      <alignment horizontal="justify" vertical="center" wrapText="1"/>
    </xf>
    <xf numFmtId="2" fontId="18" fillId="0" borderId="5" xfId="31" applyNumberFormat="1" applyFont="1" applyFill="1" applyBorder="1" applyAlignment="1">
      <alignment horizontal="center" vertical="center" wrapText="1"/>
    </xf>
    <xf numFmtId="4" fontId="18" fillId="0" borderId="5" xfId="31" applyNumberFormat="1" applyFont="1" applyFill="1" applyBorder="1" applyAlignment="1">
      <alignment horizontal="right" vertical="center" wrapText="1"/>
    </xf>
    <xf numFmtId="4" fontId="18" fillId="0" borderId="20" xfId="31" applyNumberFormat="1" applyFont="1" applyFill="1" applyBorder="1" applyAlignment="1">
      <alignment horizontal="right" vertical="center" wrapText="1"/>
    </xf>
    <xf numFmtId="2" fontId="18" fillId="0" borderId="0" xfId="31" applyNumberFormat="1" applyFont="1" applyFill="1" applyBorder="1" applyAlignment="1">
      <alignment horizontal="justify" vertical="center" wrapText="1"/>
    </xf>
    <xf numFmtId="2" fontId="19" fillId="0" borderId="5" xfId="31" applyNumberFormat="1" applyFont="1" applyFill="1" applyBorder="1" applyAlignment="1">
      <alignment horizontal="justify" vertical="center" wrapText="1"/>
    </xf>
    <xf numFmtId="2" fontId="19" fillId="0" borderId="5" xfId="31" applyNumberFormat="1" applyFont="1" applyFill="1" applyBorder="1" applyAlignment="1">
      <alignment horizontal="center" vertical="center" wrapText="1"/>
    </xf>
    <xf numFmtId="2" fontId="19" fillId="0" borderId="5" xfId="7" applyNumberFormat="1" applyFont="1" applyFill="1" applyBorder="1"/>
    <xf numFmtId="2" fontId="19" fillId="0" borderId="5" xfId="7" applyNumberFormat="1" applyFont="1" applyFill="1" applyBorder="1" applyAlignment="1">
      <alignment horizontal="center"/>
    </xf>
    <xf numFmtId="1" fontId="17" fillId="0" borderId="5" xfId="31" applyNumberFormat="1" applyFont="1" applyFill="1" applyBorder="1" applyAlignment="1">
      <alignment horizontal="center" vertical="center" wrapText="1"/>
    </xf>
    <xf numFmtId="2" fontId="17" fillId="0" borderId="5" xfId="31" applyNumberFormat="1" applyFont="1" applyFill="1" applyBorder="1" applyAlignment="1">
      <alignment horizontal="justify" vertical="center" wrapText="1"/>
    </xf>
    <xf numFmtId="2" fontId="17" fillId="0" borderId="5" xfId="31" applyNumberFormat="1" applyFont="1" applyFill="1" applyBorder="1" applyAlignment="1">
      <alignment horizontal="center" vertical="center" wrapText="1"/>
    </xf>
    <xf numFmtId="4" fontId="17" fillId="0" borderId="5" xfId="31" applyNumberFormat="1" applyFont="1" applyFill="1" applyBorder="1" applyAlignment="1">
      <alignment horizontal="right" vertical="center" wrapText="1"/>
    </xf>
    <xf numFmtId="164" fontId="4" fillId="0" borderId="0" xfId="31" applyFont="1"/>
    <xf numFmtId="164" fontId="41" fillId="0" borderId="0" xfId="31" applyFont="1"/>
    <xf numFmtId="4" fontId="18" fillId="0" borderId="5" xfId="31" applyNumberFormat="1" applyFont="1" applyFill="1" applyBorder="1" applyAlignment="1">
      <alignment horizontal="center" wrapText="1"/>
    </xf>
    <xf numFmtId="4" fontId="18" fillId="0" borderId="5" xfId="31" applyNumberFormat="1" applyFont="1" applyFill="1" applyBorder="1" applyAlignment="1">
      <alignment vertical="center" wrapText="1"/>
    </xf>
    <xf numFmtId="2" fontId="18" fillId="0" borderId="5" xfId="31" applyNumberFormat="1" applyFont="1" applyFill="1" applyBorder="1" applyAlignment="1">
      <alignment horizontal="left" vertical="center"/>
    </xf>
    <xf numFmtId="164" fontId="18" fillId="0" borderId="5" xfId="7" applyFont="1" applyFill="1" applyBorder="1" applyAlignment="1"/>
    <xf numFmtId="2" fontId="18" fillId="0" borderId="5" xfId="31" applyNumberFormat="1" applyFont="1" applyFill="1" applyBorder="1" applyAlignment="1">
      <alignment horizontal="left" vertical="center" wrapText="1"/>
    </xf>
    <xf numFmtId="2" fontId="18" fillId="0" borderId="5" xfId="31" applyNumberFormat="1" applyFont="1" applyFill="1" applyBorder="1" applyAlignment="1">
      <alignment horizontal="left"/>
    </xf>
    <xf numFmtId="2" fontId="18" fillId="0" borderId="5" xfId="31" applyNumberFormat="1" applyFont="1" applyFill="1" applyBorder="1" applyAlignment="1">
      <alignment horizontal="center" wrapText="1"/>
    </xf>
    <xf numFmtId="4" fontId="18" fillId="0" borderId="24" xfId="31" applyNumberFormat="1" applyFont="1" applyFill="1" applyBorder="1" applyAlignment="1">
      <alignment horizontal="center" wrapText="1"/>
    </xf>
    <xf numFmtId="2" fontId="18" fillId="0" borderId="24" xfId="31" applyNumberFormat="1" applyFont="1" applyFill="1" applyBorder="1" applyAlignment="1">
      <alignment horizontal="justify" vertical="center" wrapText="1"/>
    </xf>
    <xf numFmtId="2" fontId="18" fillId="0" borderId="24" xfId="31" applyNumberFormat="1" applyFont="1" applyFill="1" applyBorder="1" applyAlignment="1">
      <alignment horizontal="center" vertical="center" wrapText="1"/>
    </xf>
    <xf numFmtId="1" fontId="17" fillId="0" borderId="4" xfId="31" applyNumberFormat="1" applyFont="1" applyFill="1" applyBorder="1" applyAlignment="1">
      <alignment horizontal="center" vertical="center" wrapText="1"/>
    </xf>
    <xf numFmtId="2" fontId="17" fillId="0" borderId="4" xfId="31" applyNumberFormat="1" applyFont="1" applyFill="1" applyBorder="1" applyAlignment="1">
      <alignment horizontal="justify" vertical="center" wrapText="1"/>
    </xf>
    <xf numFmtId="2" fontId="17" fillId="0" borderId="4" xfId="31" applyNumberFormat="1" applyFont="1" applyFill="1" applyBorder="1" applyAlignment="1">
      <alignment horizontal="center" vertical="center" wrapText="1"/>
    </xf>
    <xf numFmtId="4" fontId="17" fillId="0" borderId="4" xfId="31" applyNumberFormat="1" applyFont="1" applyFill="1" applyBorder="1" applyAlignment="1">
      <alignment horizontal="right" vertical="center" wrapText="1"/>
    </xf>
    <xf numFmtId="4" fontId="17" fillId="0" borderId="4" xfId="31" applyNumberFormat="1" applyFont="1" applyFill="1" applyBorder="1" applyAlignment="1">
      <alignment vertical="center" wrapText="1"/>
    </xf>
    <xf numFmtId="4" fontId="17" fillId="0" borderId="24" xfId="31" applyNumberFormat="1" applyFont="1" applyFill="1" applyBorder="1" applyAlignment="1">
      <alignment vertical="center" wrapText="1"/>
    </xf>
    <xf numFmtId="2" fontId="11" fillId="0" borderId="0" xfId="31" applyNumberFormat="1" applyFont="1" applyBorder="1" applyAlignment="1"/>
    <xf numFmtId="2" fontId="6" fillId="2" borderId="0" xfId="31" applyNumberFormat="1" applyFont="1" applyFill="1" applyBorder="1" applyAlignment="1">
      <alignment horizontal="justify" vertical="center" wrapText="1"/>
    </xf>
    <xf numFmtId="2" fontId="7" fillId="2" borderId="0" xfId="31" applyNumberFormat="1" applyFont="1" applyFill="1" applyBorder="1" applyAlignment="1">
      <alignment horizontal="justify" vertical="center" wrapText="1"/>
    </xf>
    <xf numFmtId="2" fontId="7" fillId="2" borderId="0" xfId="31" applyNumberFormat="1" applyFont="1" applyFill="1" applyBorder="1" applyAlignment="1">
      <alignment horizontal="center" vertical="center" wrapText="1"/>
    </xf>
    <xf numFmtId="43" fontId="17" fillId="0" borderId="20" xfId="1" applyFont="1" applyFill="1" applyBorder="1" applyAlignment="1">
      <alignment horizontal="right" vertical="center" wrapText="1"/>
    </xf>
    <xf numFmtId="43" fontId="18" fillId="0" borderId="5" xfId="1" applyFont="1" applyFill="1" applyBorder="1" applyAlignment="1">
      <alignment horizontal="right" vertical="center" wrapText="1"/>
    </xf>
    <xf numFmtId="43" fontId="18" fillId="0" borderId="20" xfId="1" applyFont="1" applyFill="1" applyBorder="1" applyAlignment="1">
      <alignment horizontal="right" vertical="center" wrapText="1"/>
    </xf>
    <xf numFmtId="43" fontId="17" fillId="0" borderId="5" xfId="1" applyFont="1" applyFill="1" applyBorder="1" applyAlignment="1">
      <alignment horizontal="right" vertical="center" wrapText="1"/>
    </xf>
    <xf numFmtId="43" fontId="18" fillId="0" borderId="5" xfId="1" applyFont="1" applyFill="1" applyBorder="1" applyAlignment="1">
      <alignment horizontal="right" vertical="center"/>
    </xf>
    <xf numFmtId="43" fontId="18" fillId="0" borderId="5" xfId="1" applyFont="1" applyFill="1" applyBorder="1" applyAlignment="1">
      <alignment vertical="center" wrapText="1"/>
    </xf>
    <xf numFmtId="43" fontId="18" fillId="0" borderId="24" xfId="1" applyFont="1" applyFill="1" applyBorder="1" applyAlignment="1">
      <alignment horizontal="right" vertical="center" wrapText="1"/>
    </xf>
    <xf numFmtId="43" fontId="18" fillId="0" borderId="24" xfId="1" applyFont="1" applyFill="1" applyBorder="1" applyAlignment="1">
      <alignment vertical="center" wrapText="1"/>
    </xf>
    <xf numFmtId="43" fontId="17" fillId="0" borderId="1" xfId="1" applyFont="1" applyFill="1" applyBorder="1" applyAlignment="1">
      <alignment wrapText="1"/>
    </xf>
    <xf numFmtId="164" fontId="7" fillId="0" borderId="0" xfId="25" applyFont="1" applyFill="1"/>
    <xf numFmtId="164" fontId="12" fillId="0" borderId="0" xfId="25" applyFont="1" applyFill="1" applyAlignment="1">
      <alignment horizontal="center"/>
    </xf>
    <xf numFmtId="164" fontId="14" fillId="0" borderId="0" xfId="25" applyFont="1" applyFill="1"/>
    <xf numFmtId="164" fontId="7" fillId="0" borderId="1" xfId="25" applyFont="1" applyFill="1" applyBorder="1" applyAlignment="1">
      <alignment horizontal="center" vertical="center"/>
    </xf>
    <xf numFmtId="164" fontId="6" fillId="0" borderId="1" xfId="25" applyFont="1" applyFill="1" applyBorder="1"/>
    <xf numFmtId="164" fontId="7" fillId="0" borderId="1" xfId="25" applyFont="1" applyFill="1" applyBorder="1" applyAlignment="1">
      <alignment horizontal="center" vertical="center" wrapText="1"/>
    </xf>
    <xf numFmtId="164" fontId="11" fillId="0" borderId="1" xfId="25" applyFont="1" applyFill="1" applyBorder="1"/>
    <xf numFmtId="164" fontId="18" fillId="0" borderId="0" xfId="25" applyFont="1"/>
    <xf numFmtId="164" fontId="7" fillId="0" borderId="0" xfId="25" applyFont="1" applyAlignment="1">
      <alignment horizontal="center"/>
    </xf>
    <xf numFmtId="164" fontId="17" fillId="0" borderId="1" xfId="25" applyFont="1" applyBorder="1" applyAlignment="1">
      <alignment horizontal="center" vertical="center" wrapText="1"/>
    </xf>
    <xf numFmtId="164" fontId="17" fillId="0" borderId="1" xfId="25" applyFont="1" applyBorder="1" applyAlignment="1">
      <alignment horizontal="center" vertical="center"/>
    </xf>
    <xf numFmtId="164" fontId="12" fillId="0" borderId="0" xfId="25" applyFont="1" applyFill="1" applyAlignment="1">
      <alignment horizontal="center" vertical="center"/>
    </xf>
    <xf numFmtId="164" fontId="18" fillId="0" borderId="0" xfId="25" applyFont="1" applyFill="1" applyBorder="1" applyAlignment="1">
      <alignment horizontal="center"/>
    </xf>
    <xf numFmtId="164" fontId="17" fillId="0" borderId="1" xfId="25" applyFont="1" applyFill="1" applyBorder="1" applyAlignment="1">
      <alignment horizontal="center" vertical="center"/>
    </xf>
    <xf numFmtId="164" fontId="11" fillId="0" borderId="0" xfId="25" applyFont="1"/>
    <xf numFmtId="164" fontId="12" fillId="0" borderId="0" xfId="25" applyFont="1" applyAlignment="1">
      <alignment horizontal="center" vertical="center"/>
    </xf>
    <xf numFmtId="164" fontId="18" fillId="0" borderId="0" xfId="25" applyFont="1" applyBorder="1" applyAlignment="1">
      <alignment horizontal="center"/>
    </xf>
    <xf numFmtId="164" fontId="7" fillId="0" borderId="1" xfId="25" applyFont="1" applyBorder="1" applyAlignment="1">
      <alignment horizontal="center" vertical="center" wrapText="1"/>
    </xf>
    <xf numFmtId="164" fontId="11" fillId="0" borderId="0" xfId="25" applyFont="1" applyFill="1"/>
    <xf numFmtId="164" fontId="12" fillId="0" borderId="0" xfId="25" applyFont="1" applyAlignment="1">
      <alignment horizontal="center"/>
    </xf>
    <xf numFmtId="2" fontId="15" fillId="0" borderId="36" xfId="31" applyNumberFormat="1" applyFont="1" applyBorder="1" applyAlignment="1">
      <alignment horizontal="center" vertical="center" wrapText="1"/>
    </xf>
    <xf numFmtId="2" fontId="15" fillId="0" borderId="8" xfId="31" applyNumberFormat="1" applyFont="1" applyBorder="1" applyAlignment="1">
      <alignment horizontal="center" vertical="center" wrapText="1"/>
    </xf>
    <xf numFmtId="2" fontId="7" fillId="0" borderId="0" xfId="31" applyNumberFormat="1" applyFont="1" applyFill="1" applyBorder="1" applyAlignment="1">
      <alignment horizontal="left" vertical="center"/>
    </xf>
    <xf numFmtId="2" fontId="7" fillId="0" borderId="0" xfId="31" applyNumberFormat="1" applyFont="1" applyAlignment="1">
      <alignment horizontal="center" wrapText="1"/>
    </xf>
    <xf numFmtId="2" fontId="7" fillId="0" borderId="0" xfId="31" applyNumberFormat="1" applyFont="1" applyAlignment="1">
      <alignment horizontal="center"/>
    </xf>
    <xf numFmtId="2" fontId="11" fillId="0" borderId="7" xfId="31" applyNumberFormat="1" applyFont="1" applyBorder="1" applyAlignment="1">
      <alignment horizontal="center"/>
    </xf>
    <xf numFmtId="2" fontId="15" fillId="0" borderId="2" xfId="31" applyNumberFormat="1" applyFont="1" applyBorder="1" applyAlignment="1">
      <alignment horizontal="center" vertical="center"/>
    </xf>
    <xf numFmtId="2" fontId="15" fillId="0" borderId="4" xfId="31" applyNumberFormat="1" applyFont="1" applyBorder="1" applyAlignment="1">
      <alignment horizontal="center" vertical="center"/>
    </xf>
    <xf numFmtId="2" fontId="15" fillId="0" borderId="1" xfId="31" applyNumberFormat="1" applyFont="1" applyBorder="1" applyAlignment="1">
      <alignment vertical="center"/>
    </xf>
    <xf numFmtId="164" fontId="4" fillId="0" borderId="1" xfId="2" applyFont="1" applyFill="1" applyBorder="1" applyAlignment="1">
      <alignment horizontal="center" vertical="center" wrapText="1"/>
    </xf>
    <xf numFmtId="165" fontId="3" fillId="0" borderId="2" xfId="1" applyNumberFormat="1" applyFont="1" applyFill="1" applyBorder="1" applyAlignment="1">
      <alignment horizontal="center" vertical="center" wrapText="1"/>
    </xf>
    <xf numFmtId="165" fontId="3" fillId="0" borderId="3" xfId="1" applyNumberFormat="1" applyFont="1" applyFill="1" applyBorder="1" applyAlignment="1">
      <alignment horizontal="center" vertical="center" wrapText="1"/>
    </xf>
    <xf numFmtId="165" fontId="3" fillId="0" borderId="4" xfId="1" applyNumberFormat="1" applyFont="1" applyFill="1" applyBorder="1" applyAlignment="1">
      <alignment horizontal="center" vertical="center" wrapText="1"/>
    </xf>
    <xf numFmtId="164" fontId="3" fillId="0" borderId="1" xfId="2" applyFont="1" applyFill="1" applyBorder="1" applyAlignment="1">
      <alignment horizontal="center" vertical="center" wrapText="1"/>
    </xf>
    <xf numFmtId="43" fontId="3" fillId="0" borderId="1" xfId="1" applyFont="1" applyFill="1" applyBorder="1" applyAlignment="1">
      <alignment horizontal="center" vertical="center" wrapText="1"/>
    </xf>
    <xf numFmtId="164" fontId="3" fillId="0" borderId="0" xfId="2" applyFont="1" applyFill="1" applyAlignment="1">
      <alignment vertical="center"/>
    </xf>
    <xf numFmtId="164" fontId="3" fillId="0" borderId="0" xfId="2" applyFont="1" applyFill="1" applyAlignment="1">
      <alignment horizontal="center" vertical="center"/>
    </xf>
    <xf numFmtId="164" fontId="3" fillId="0" borderId="1" xfId="2" applyFont="1" applyFill="1" applyBorder="1" applyAlignment="1">
      <alignment horizontal="center" vertical="center"/>
    </xf>
    <xf numFmtId="164" fontId="33" fillId="0" borderId="2" xfId="25" applyFont="1" applyFill="1" applyBorder="1" applyAlignment="1">
      <alignment horizontal="center" vertical="center" wrapText="1"/>
    </xf>
    <xf numFmtId="164" fontId="33" fillId="0" borderId="4" xfId="25" applyFont="1" applyFill="1" applyBorder="1" applyAlignment="1">
      <alignment horizontal="center" vertical="center" wrapText="1"/>
    </xf>
    <xf numFmtId="164" fontId="31" fillId="0" borderId="0" xfId="25" applyFont="1" applyFill="1"/>
    <xf numFmtId="164" fontId="31" fillId="0" borderId="0" xfId="25" applyFont="1" applyFill="1" applyAlignment="1">
      <alignment horizontal="center" vertical="center"/>
    </xf>
    <xf numFmtId="164" fontId="33" fillId="0" borderId="1" xfId="25" applyFont="1" applyFill="1" applyBorder="1" applyAlignment="1">
      <alignment horizontal="center" vertical="center" wrapText="1"/>
    </xf>
    <xf numFmtId="0" fontId="4" fillId="0" borderId="0" xfId="0" applyFont="1" applyFill="1" applyBorder="1" applyAlignment="1">
      <alignment horizontal="center" wrapText="1"/>
    </xf>
    <xf numFmtId="0" fontId="4" fillId="0" borderId="1" xfId="0" applyFont="1" applyFill="1" applyBorder="1" applyAlignment="1">
      <alignment horizontal="center" vertical="center" wrapText="1"/>
    </xf>
    <xf numFmtId="166" fontId="4" fillId="0" borderId="1" xfId="1" applyNumberFormat="1" applyFont="1" applyFill="1" applyBorder="1" applyAlignment="1">
      <alignment horizontal="right" vertical="center" wrapText="1"/>
    </xf>
    <xf numFmtId="0" fontId="4" fillId="0" borderId="1" xfId="0" quotePrefix="1" applyFont="1" applyFill="1" applyBorder="1" applyAlignment="1">
      <alignment horizontal="center" vertical="center" wrapText="1"/>
    </xf>
    <xf numFmtId="0" fontId="4" fillId="0" borderId="1" xfId="23" applyFont="1" applyFill="1" applyBorder="1" applyAlignment="1">
      <alignment horizontal="center" vertical="center" wrapText="1"/>
    </xf>
    <xf numFmtId="0" fontId="3" fillId="0" borderId="0" xfId="0" applyFont="1" applyFill="1" applyAlignment="1">
      <alignment horizontal="center" vertical="center" wrapText="1"/>
    </xf>
    <xf numFmtId="165" fontId="3" fillId="0" borderId="0" xfId="1" applyNumberFormat="1" applyFont="1" applyFill="1" applyAlignment="1">
      <alignment horizontal="center" vertical="center" wrapText="1"/>
    </xf>
    <xf numFmtId="165" fontId="4" fillId="0" borderId="7" xfId="1" applyNumberFormat="1" applyFont="1" applyFill="1" applyBorder="1" applyAlignment="1">
      <alignment horizontal="right" vertical="center"/>
    </xf>
    <xf numFmtId="165" fontId="3" fillId="0" borderId="1" xfId="1" applyNumberFormat="1" applyFont="1" applyFill="1" applyBorder="1" applyAlignment="1">
      <alignment horizontal="right" vertical="center"/>
    </xf>
    <xf numFmtId="165" fontId="4" fillId="0" borderId="1" xfId="1" applyNumberFormat="1" applyFont="1" applyFill="1" applyBorder="1" applyAlignment="1">
      <alignment horizontal="right" vertical="center" wrapText="1"/>
    </xf>
    <xf numFmtId="166" fontId="4" fillId="0" borderId="1" xfId="1" applyNumberFormat="1" applyFont="1" applyFill="1" applyBorder="1" applyAlignment="1">
      <alignment horizontal="center" vertical="center" wrapText="1"/>
    </xf>
    <xf numFmtId="164" fontId="25" fillId="0" borderId="28" xfId="26" applyFont="1" applyFill="1" applyBorder="1" applyAlignment="1">
      <alignment horizontal="right" wrapText="1"/>
    </xf>
    <xf numFmtId="164" fontId="7" fillId="0" borderId="1" xfId="27" applyFont="1" applyFill="1" applyBorder="1" applyAlignment="1">
      <alignment horizontal="center" vertical="center" wrapText="1"/>
    </xf>
    <xf numFmtId="164" fontId="7" fillId="0" borderId="1" xfId="26" applyFont="1" applyFill="1" applyBorder="1" applyAlignment="1">
      <alignment horizontal="center" vertical="center" wrapText="1"/>
    </xf>
    <xf numFmtId="164" fontId="7" fillId="0" borderId="0" xfId="26" applyFont="1" applyFill="1" applyAlignment="1">
      <alignment horizontal="center" vertical="center" wrapText="1"/>
    </xf>
    <xf numFmtId="164" fontId="7" fillId="0" borderId="1" xfId="26" applyFont="1" applyFill="1" applyBorder="1" applyAlignment="1">
      <alignment horizontal="center" vertical="center"/>
    </xf>
    <xf numFmtId="164" fontId="12" fillId="0" borderId="0" xfId="6" applyFont="1" applyFill="1" applyAlignment="1">
      <alignment horizontal="center" wrapText="1"/>
    </xf>
  </cellXfs>
  <cellStyles count="32">
    <cellStyle name="Comma" xfId="1" builtinId="3"/>
    <cellStyle name="Comma 2" xfId="8"/>
    <cellStyle name="Comma 26 2 2" xfId="30"/>
    <cellStyle name="Normal" xfId="0" builtinId="0"/>
    <cellStyle name="Normal 123" xfId="26"/>
    <cellStyle name="Normal 148" xfId="2"/>
    <cellStyle name="Normal 148 2" xfId="6"/>
    <cellStyle name="Normal 149" xfId="5"/>
    <cellStyle name="Normal 152 2" xfId="11"/>
    <cellStyle name="Normal 164" xfId="13"/>
    <cellStyle name="Normal 165" xfId="12"/>
    <cellStyle name="Normal 166" xfId="19"/>
    <cellStyle name="Normal 166 2" xfId="17"/>
    <cellStyle name="Normal 167" xfId="20"/>
    <cellStyle name="Normal 168" xfId="21"/>
    <cellStyle name="Normal 2" xfId="23"/>
    <cellStyle name="Normal 2 10" xfId="7"/>
    <cellStyle name="Normal 2 2 2 2" xfId="14"/>
    <cellStyle name="Normal 2_Bieu 10" xfId="15"/>
    <cellStyle name="Normal 22" xfId="10"/>
    <cellStyle name="Normal 3" xfId="9"/>
    <cellStyle name="Normal 3 3" xfId="24"/>
    <cellStyle name="Normal 4" xfId="31"/>
    <cellStyle name="Normal 5" xfId="25"/>
    <cellStyle name="Normal_Bieu 10 KHSD 2019 16-11" xfId="3"/>
    <cellStyle name="Normal_Bieu KH SD dat 2017" xfId="4"/>
    <cellStyle name="Normal_Bieu KH SD dat 2017 2" xfId="29"/>
    <cellStyle name="Normal_bieuDH" xfId="27"/>
    <cellStyle name="Normal_Cong tỉnh 2018 chỉnh sửa Song Hinh - A Hai sua lan 2" xfId="16"/>
    <cellStyle name="Normal_Cong tỉnh 2018 chỉnh sửa Song Hinh - A Hai sua lan 2 2" xfId="28"/>
    <cellStyle name="Normal_Sheet1" xfId="18"/>
    <cellStyle name="Normal_Sheet2" xfId="2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D77"/>
  <sheetViews>
    <sheetView zoomScale="70" zoomScaleNormal="70" workbookViewId="0">
      <selection activeCell="G21" sqref="G21"/>
    </sheetView>
  </sheetViews>
  <sheetFormatPr defaultColWidth="8.85546875" defaultRowHeight="12.75"/>
  <cols>
    <col min="1" max="1" width="5.7109375" style="220" customWidth="1"/>
    <col min="2" max="2" width="41.28515625" style="111" customWidth="1"/>
    <col min="3" max="3" width="7.85546875" style="220" customWidth="1"/>
    <col min="4" max="4" width="10.7109375" style="220" hidden="1" customWidth="1"/>
    <col min="5" max="5" width="13" style="111" customWidth="1"/>
    <col min="6" max="6" width="9.28515625" style="111" hidden="1" customWidth="1"/>
    <col min="7" max="7" width="12.7109375" style="111" customWidth="1"/>
    <col min="8" max="8" width="12.42578125" style="111" customWidth="1"/>
    <col min="9" max="9" width="11.85546875" style="111" customWidth="1"/>
    <col min="10" max="10" width="12.42578125" style="111" customWidth="1"/>
    <col min="11" max="11" width="10.42578125" style="111" customWidth="1"/>
    <col min="12" max="12" width="13.7109375" style="111" customWidth="1"/>
    <col min="13" max="17" width="12.42578125" style="111" customWidth="1"/>
    <col min="18" max="23" width="8.28515625" style="111" hidden="1" customWidth="1"/>
    <col min="24" max="24" width="7" style="111" hidden="1" customWidth="1"/>
    <col min="25" max="25" width="8.28515625" style="111" hidden="1" customWidth="1"/>
    <col min="26" max="26" width="9.140625" style="111" customWidth="1"/>
    <col min="27" max="27" width="10.85546875" style="111" bestFit="1" customWidth="1"/>
    <col min="28" max="16384" width="8.85546875" style="111"/>
  </cols>
  <sheetData>
    <row r="1" spans="1:108" ht="15.75">
      <c r="A1" s="817" t="s">
        <v>665</v>
      </c>
      <c r="B1" s="817"/>
      <c r="C1" s="110"/>
      <c r="D1" s="110"/>
      <c r="G1" s="112"/>
      <c r="H1" s="112"/>
      <c r="I1" s="112"/>
      <c r="J1" s="112"/>
      <c r="K1" s="112"/>
      <c r="L1" s="112"/>
      <c r="M1" s="112"/>
      <c r="N1" s="112"/>
      <c r="O1" s="112"/>
      <c r="P1" s="112"/>
      <c r="Q1" s="112"/>
    </row>
    <row r="2" spans="1:108" ht="16.5">
      <c r="A2" s="818" t="s">
        <v>666</v>
      </c>
      <c r="B2" s="818"/>
      <c r="C2" s="818"/>
      <c r="D2" s="818"/>
      <c r="E2" s="818"/>
      <c r="F2" s="818"/>
      <c r="G2" s="818"/>
      <c r="H2" s="818"/>
      <c r="I2" s="818"/>
      <c r="J2" s="818"/>
      <c r="K2" s="818"/>
      <c r="L2" s="818"/>
      <c r="M2" s="818"/>
      <c r="N2" s="818"/>
      <c r="O2" s="818"/>
      <c r="P2" s="818"/>
      <c r="Q2" s="818"/>
      <c r="R2" s="113"/>
      <c r="S2" s="113"/>
      <c r="T2" s="113"/>
      <c r="U2" s="113"/>
      <c r="V2" s="113"/>
      <c r="W2" s="113"/>
      <c r="X2" s="113"/>
      <c r="Y2" s="113"/>
    </row>
    <row r="3" spans="1:108" ht="13.15" customHeight="1">
      <c r="A3" s="114"/>
      <c r="B3" s="115"/>
      <c r="C3" s="116"/>
      <c r="D3" s="116"/>
      <c r="E3" s="114"/>
      <c r="F3" s="114"/>
      <c r="G3" s="114"/>
      <c r="H3" s="114"/>
      <c r="I3" s="114"/>
      <c r="J3" s="114"/>
      <c r="K3" s="114"/>
      <c r="L3" s="114"/>
      <c r="M3" s="114"/>
      <c r="N3" s="114"/>
      <c r="O3" s="114"/>
      <c r="P3" s="819" t="s">
        <v>667</v>
      </c>
      <c r="Q3" s="819"/>
      <c r="R3" s="117"/>
      <c r="S3" s="117"/>
      <c r="T3" s="117"/>
      <c r="U3" s="117"/>
      <c r="V3" s="117"/>
      <c r="W3" s="117"/>
      <c r="X3" s="117"/>
      <c r="Y3" s="117"/>
      <c r="AA3" s="118"/>
    </row>
    <row r="4" spans="1:108" ht="15" customHeight="1">
      <c r="A4" s="820" t="s">
        <v>668</v>
      </c>
      <c r="B4" s="820" t="s">
        <v>669</v>
      </c>
      <c r="C4" s="820" t="s">
        <v>670</v>
      </c>
      <c r="D4" s="821"/>
      <c r="E4" s="822" t="s">
        <v>671</v>
      </c>
      <c r="F4" s="821" t="s">
        <v>672</v>
      </c>
      <c r="G4" s="820" t="s">
        <v>673</v>
      </c>
      <c r="H4" s="820"/>
      <c r="I4" s="820"/>
      <c r="J4" s="820"/>
      <c r="K4" s="820"/>
      <c r="L4" s="820"/>
      <c r="M4" s="820"/>
      <c r="N4" s="820"/>
      <c r="O4" s="820"/>
      <c r="P4" s="820"/>
      <c r="Q4" s="820"/>
      <c r="R4" s="120"/>
      <c r="S4" s="120"/>
      <c r="T4" s="120"/>
      <c r="U4" s="120"/>
      <c r="V4" s="120"/>
      <c r="W4" s="120"/>
      <c r="X4" s="120"/>
      <c r="Y4" s="120"/>
      <c r="AA4" s="112"/>
    </row>
    <row r="5" spans="1:108" ht="31.9" customHeight="1">
      <c r="A5" s="820"/>
      <c r="B5" s="820"/>
      <c r="C5" s="820"/>
      <c r="D5" s="821"/>
      <c r="E5" s="823"/>
      <c r="F5" s="821"/>
      <c r="G5" s="121" t="s">
        <v>645</v>
      </c>
      <c r="H5" s="121" t="s">
        <v>674</v>
      </c>
      <c r="I5" s="121" t="s">
        <v>675</v>
      </c>
      <c r="J5" s="121" t="s">
        <v>676</v>
      </c>
      <c r="K5" s="121" t="s">
        <v>677</v>
      </c>
      <c r="L5" s="121" t="s">
        <v>678</v>
      </c>
      <c r="M5" s="121" t="s">
        <v>679</v>
      </c>
      <c r="N5" s="121" t="s">
        <v>680</v>
      </c>
      <c r="O5" s="121" t="s">
        <v>681</v>
      </c>
      <c r="P5" s="121" t="s">
        <v>682</v>
      </c>
      <c r="Q5" s="121" t="s">
        <v>643</v>
      </c>
      <c r="R5" s="122"/>
      <c r="S5" s="123"/>
      <c r="T5" s="123"/>
      <c r="U5" s="123"/>
      <c r="V5" s="123"/>
      <c r="W5" s="123"/>
      <c r="X5" s="123"/>
      <c r="Y5" s="123"/>
    </row>
    <row r="6" spans="1:108" s="128" customFormat="1" ht="11.25" hidden="1" customHeight="1">
      <c r="A6" s="124" t="s">
        <v>683</v>
      </c>
      <c r="B6" s="124" t="s">
        <v>684</v>
      </c>
      <c r="C6" s="124" t="s">
        <v>685</v>
      </c>
      <c r="D6" s="124"/>
      <c r="E6" s="124" t="s">
        <v>686</v>
      </c>
      <c r="F6" s="124"/>
      <c r="G6" s="124" t="s">
        <v>687</v>
      </c>
      <c r="H6" s="124" t="s">
        <v>688</v>
      </c>
      <c r="I6" s="124" t="s">
        <v>689</v>
      </c>
      <c r="J6" s="124" t="s">
        <v>690</v>
      </c>
      <c r="K6" s="124" t="s">
        <v>691</v>
      </c>
      <c r="L6" s="125">
        <v>-10</v>
      </c>
      <c r="M6" s="125">
        <v>-11</v>
      </c>
      <c r="N6" s="125">
        <v>-12</v>
      </c>
      <c r="O6" s="125">
        <v>-13</v>
      </c>
      <c r="P6" s="125">
        <v>-14</v>
      </c>
      <c r="Q6" s="125">
        <v>-15</v>
      </c>
      <c r="R6" s="126">
        <v>-16</v>
      </c>
      <c r="S6" s="125">
        <v>-17</v>
      </c>
      <c r="T6" s="125">
        <v>-18</v>
      </c>
      <c r="U6" s="125">
        <v>-19</v>
      </c>
      <c r="V6" s="125">
        <v>-20</v>
      </c>
      <c r="W6" s="125">
        <v>-21</v>
      </c>
      <c r="X6" s="125">
        <v>-22</v>
      </c>
      <c r="Y6" s="125">
        <v>-23</v>
      </c>
      <c r="Z6" s="127"/>
      <c r="AA6" s="127"/>
      <c r="AB6" s="127"/>
      <c r="AC6" s="127"/>
      <c r="AD6" s="127"/>
      <c r="AE6" s="127"/>
      <c r="AF6" s="127"/>
      <c r="AG6" s="127"/>
      <c r="AH6" s="127"/>
      <c r="AI6" s="127"/>
      <c r="AJ6" s="127"/>
      <c r="AK6" s="127"/>
      <c r="AL6" s="127"/>
      <c r="AM6" s="127"/>
      <c r="AN6" s="127"/>
      <c r="AO6" s="127"/>
      <c r="AP6" s="127"/>
      <c r="AQ6" s="127"/>
      <c r="AR6" s="127"/>
      <c r="AS6" s="127"/>
      <c r="AT6" s="127"/>
      <c r="AU6" s="127"/>
      <c r="AV6" s="127"/>
      <c r="AW6" s="127"/>
      <c r="AX6" s="127"/>
      <c r="AY6" s="127"/>
      <c r="AZ6" s="127"/>
      <c r="BA6" s="127"/>
      <c r="BB6" s="127"/>
      <c r="BC6" s="127"/>
      <c r="BD6" s="127"/>
      <c r="BE6" s="127"/>
      <c r="BF6" s="127"/>
      <c r="BG6" s="127"/>
      <c r="BH6" s="127"/>
      <c r="BI6" s="127"/>
      <c r="BJ6" s="127"/>
      <c r="BK6" s="127"/>
      <c r="BL6" s="127"/>
      <c r="BM6" s="127"/>
      <c r="BN6" s="127"/>
      <c r="BO6" s="127"/>
      <c r="BP6" s="127"/>
      <c r="BQ6" s="127"/>
      <c r="BR6" s="127"/>
      <c r="BS6" s="127"/>
      <c r="BT6" s="127"/>
      <c r="BU6" s="127"/>
      <c r="BV6" s="127"/>
      <c r="BW6" s="127"/>
      <c r="BX6" s="127"/>
      <c r="BY6" s="127"/>
      <c r="BZ6" s="127"/>
      <c r="CA6" s="127"/>
      <c r="CB6" s="127"/>
      <c r="CC6" s="127"/>
      <c r="CD6" s="127"/>
      <c r="CE6" s="127"/>
      <c r="CF6" s="127"/>
      <c r="CG6" s="127"/>
      <c r="CH6" s="127"/>
      <c r="CI6" s="127"/>
      <c r="CJ6" s="127"/>
      <c r="CK6" s="127"/>
      <c r="CL6" s="127"/>
      <c r="CM6" s="127"/>
      <c r="CN6" s="127"/>
      <c r="CO6" s="127"/>
      <c r="CP6" s="127"/>
      <c r="CQ6" s="127"/>
      <c r="CR6" s="127"/>
      <c r="CS6" s="127"/>
      <c r="CT6" s="127"/>
      <c r="CU6" s="127"/>
      <c r="CV6" s="127"/>
      <c r="CW6" s="127"/>
      <c r="CX6" s="127"/>
      <c r="CY6" s="127"/>
      <c r="CZ6" s="127"/>
      <c r="DA6" s="127"/>
      <c r="DB6" s="127"/>
      <c r="DC6" s="127"/>
      <c r="DD6" s="127"/>
    </row>
    <row r="7" spans="1:108" s="137" customFormat="1" ht="18" customHeight="1">
      <c r="A7" s="129" t="s">
        <v>692</v>
      </c>
      <c r="B7" s="130" t="s">
        <v>693</v>
      </c>
      <c r="C7" s="131"/>
      <c r="D7" s="132">
        <v>89262.011066999999</v>
      </c>
      <c r="E7" s="133">
        <v>89262.010177000004</v>
      </c>
      <c r="F7" s="134">
        <v>-8.8999999570660293E-4</v>
      </c>
      <c r="G7" s="133">
        <v>3161.5826510000006</v>
      </c>
      <c r="H7" s="133">
        <v>3824.0099519999999</v>
      </c>
      <c r="I7" s="133">
        <v>2998.9108630000001</v>
      </c>
      <c r="J7" s="133">
        <v>5167.0308770000011</v>
      </c>
      <c r="K7" s="133">
        <v>5257.6484780000001</v>
      </c>
      <c r="L7" s="133">
        <v>7115.2359489999999</v>
      </c>
      <c r="M7" s="133">
        <v>10231.59978</v>
      </c>
      <c r="N7" s="133">
        <v>15465.510484999999</v>
      </c>
      <c r="O7" s="133">
        <v>25303.235496000001</v>
      </c>
      <c r="P7" s="133">
        <v>7990.9278569999997</v>
      </c>
      <c r="Q7" s="133">
        <v>2746.3177890000002</v>
      </c>
      <c r="R7" s="135">
        <v>0</v>
      </c>
      <c r="S7" s="136">
        <v>0</v>
      </c>
      <c r="T7" s="136">
        <v>0</v>
      </c>
      <c r="U7" s="136">
        <v>0</v>
      </c>
      <c r="V7" s="136">
        <v>0</v>
      </c>
      <c r="W7" s="136">
        <v>0</v>
      </c>
      <c r="X7" s="136">
        <v>0</v>
      </c>
      <c r="Y7" s="136">
        <v>0</v>
      </c>
      <c r="AA7" s="138"/>
      <c r="AB7" s="138"/>
      <c r="AC7" s="138"/>
      <c r="AD7" s="138"/>
      <c r="AE7" s="138"/>
      <c r="AF7" s="138"/>
      <c r="AG7" s="138"/>
      <c r="AH7" s="138"/>
      <c r="AI7" s="138"/>
      <c r="AJ7" s="138"/>
    </row>
    <row r="8" spans="1:108" s="143" customFormat="1" ht="15" customHeight="1">
      <c r="A8" s="139">
        <v>1</v>
      </c>
      <c r="B8" s="130" t="s">
        <v>11</v>
      </c>
      <c r="C8" s="140" t="s">
        <v>694</v>
      </c>
      <c r="D8" s="132">
        <v>76345.248598000006</v>
      </c>
      <c r="E8" s="133">
        <v>76323.029230999993</v>
      </c>
      <c r="F8" s="134">
        <v>-22.219367000012426</v>
      </c>
      <c r="G8" s="133">
        <v>2725.5263000000004</v>
      </c>
      <c r="H8" s="133">
        <v>2657.2393809999999</v>
      </c>
      <c r="I8" s="133">
        <v>2397.5957250000001</v>
      </c>
      <c r="J8" s="133">
        <v>4277.8426880000006</v>
      </c>
      <c r="K8" s="133">
        <v>4627.9284809999999</v>
      </c>
      <c r="L8" s="133">
        <v>5494.1232139999993</v>
      </c>
      <c r="M8" s="133">
        <v>9556.4592470000007</v>
      </c>
      <c r="N8" s="133">
        <v>12220.955483</v>
      </c>
      <c r="O8" s="133">
        <v>22661.642239000001</v>
      </c>
      <c r="P8" s="133">
        <v>7570.6408249999995</v>
      </c>
      <c r="Q8" s="133">
        <v>2133.075648</v>
      </c>
      <c r="R8" s="141"/>
      <c r="S8" s="142"/>
      <c r="T8" s="142"/>
      <c r="U8" s="142"/>
      <c r="V8" s="142"/>
      <c r="W8" s="142"/>
      <c r="X8" s="142"/>
      <c r="Y8" s="142"/>
      <c r="AA8" s="138"/>
      <c r="AB8" s="138"/>
      <c r="AC8" s="138"/>
      <c r="AD8" s="138"/>
      <c r="AE8" s="138"/>
      <c r="AF8" s="138"/>
      <c r="AG8" s="138"/>
      <c r="AH8" s="138"/>
      <c r="AI8" s="138"/>
      <c r="AJ8" s="138"/>
    </row>
    <row r="9" spans="1:108" s="150" customFormat="1" ht="15" customHeight="1">
      <c r="A9" s="144" t="s">
        <v>695</v>
      </c>
      <c r="B9" s="145" t="s">
        <v>696</v>
      </c>
      <c r="C9" s="144" t="s">
        <v>507</v>
      </c>
      <c r="D9" s="132">
        <v>2055.2721620000002</v>
      </c>
      <c r="E9" s="146">
        <v>2054.2364520000001</v>
      </c>
      <c r="F9" s="134">
        <v>-1.0357100000001083</v>
      </c>
      <c r="G9" s="147">
        <v>135.62716599999999</v>
      </c>
      <c r="H9" s="147">
        <v>124.205493</v>
      </c>
      <c r="I9" s="147">
        <v>108.30213999999999</v>
      </c>
      <c r="J9" s="147">
        <v>120.866856</v>
      </c>
      <c r="K9" s="147">
        <v>286.29361400000005</v>
      </c>
      <c r="L9" s="147">
        <v>161.63340299999999</v>
      </c>
      <c r="M9" s="147">
        <v>306.551984</v>
      </c>
      <c r="N9" s="147">
        <v>360.06301999999999</v>
      </c>
      <c r="O9" s="147">
        <v>124.46420000000001</v>
      </c>
      <c r="P9" s="147">
        <v>149.938233</v>
      </c>
      <c r="Q9" s="147">
        <v>176.29034300000001</v>
      </c>
      <c r="R9" s="148"/>
      <c r="S9" s="149"/>
      <c r="T9" s="149"/>
      <c r="U9" s="149"/>
      <c r="V9" s="149"/>
      <c r="W9" s="149"/>
      <c r="X9" s="149"/>
      <c r="Y9" s="149"/>
      <c r="AA9" s="138"/>
      <c r="AB9" s="138"/>
      <c r="AC9" s="138"/>
      <c r="AD9" s="138"/>
      <c r="AE9" s="138"/>
      <c r="AF9" s="138"/>
      <c r="AG9" s="138"/>
      <c r="AH9" s="138"/>
      <c r="AI9" s="138"/>
      <c r="AJ9" s="138"/>
    </row>
    <row r="10" spans="1:108" s="150" customFormat="1" ht="15" customHeight="1">
      <c r="A10" s="144"/>
      <c r="B10" s="151" t="s">
        <v>697</v>
      </c>
      <c r="C10" s="152" t="s">
        <v>231</v>
      </c>
      <c r="D10" s="132">
        <v>1447.5123309999999</v>
      </c>
      <c r="E10" s="153">
        <v>1445.9657310000002</v>
      </c>
      <c r="F10" s="134">
        <v>-1.5465999999996711</v>
      </c>
      <c r="G10" s="147">
        <v>8.3810149999999997</v>
      </c>
      <c r="H10" s="147">
        <v>9.1254329999999992</v>
      </c>
      <c r="I10" s="147">
        <v>91.235349999999997</v>
      </c>
      <c r="J10" s="147">
        <v>82.884799999999998</v>
      </c>
      <c r="K10" s="147">
        <v>258.094539</v>
      </c>
      <c r="L10" s="147">
        <v>105.99511</v>
      </c>
      <c r="M10" s="147">
        <v>255.64933300000001</v>
      </c>
      <c r="N10" s="147">
        <v>315.81862000000001</v>
      </c>
      <c r="O10" s="147">
        <v>124.46420000000001</v>
      </c>
      <c r="P10" s="147">
        <v>137.77404899999999</v>
      </c>
      <c r="Q10" s="147">
        <v>56.543281999999998</v>
      </c>
      <c r="R10" s="154"/>
      <c r="S10" s="154"/>
      <c r="T10" s="154"/>
      <c r="U10" s="154"/>
      <c r="V10" s="154"/>
      <c r="W10" s="154"/>
      <c r="X10" s="154"/>
      <c r="Y10" s="154"/>
      <c r="AA10" s="138"/>
      <c r="AB10" s="138"/>
      <c r="AC10" s="138"/>
      <c r="AD10" s="138"/>
      <c r="AE10" s="138"/>
      <c r="AF10" s="138"/>
      <c r="AG10" s="138"/>
      <c r="AH10" s="138"/>
      <c r="AI10" s="138"/>
      <c r="AJ10" s="138"/>
    </row>
    <row r="11" spans="1:108" s="150" customFormat="1" ht="15" hidden="1" customHeight="1">
      <c r="A11" s="144" t="s">
        <v>698</v>
      </c>
      <c r="B11" s="155" t="s">
        <v>699</v>
      </c>
      <c r="C11" s="156" t="s">
        <v>459</v>
      </c>
      <c r="D11" s="132">
        <v>607.75983099999996</v>
      </c>
      <c r="E11" s="146">
        <v>608.27072100000009</v>
      </c>
      <c r="F11" s="134">
        <v>0.51089000000013129</v>
      </c>
      <c r="G11" s="147">
        <v>127.24615099999998</v>
      </c>
      <c r="H11" s="147">
        <v>115.08006</v>
      </c>
      <c r="I11" s="147">
        <v>17.066789999999997</v>
      </c>
      <c r="J11" s="147">
        <v>37.982056</v>
      </c>
      <c r="K11" s="147">
        <v>28.199075000000022</v>
      </c>
      <c r="L11" s="147">
        <v>55.63829299999999</v>
      </c>
      <c r="M11" s="147">
        <v>50.902650999999992</v>
      </c>
      <c r="N11" s="147">
        <v>44.244399999999985</v>
      </c>
      <c r="O11" s="147">
        <v>0</v>
      </c>
      <c r="P11" s="147">
        <v>12.164184000000006</v>
      </c>
      <c r="Q11" s="147">
        <v>119.747061</v>
      </c>
      <c r="R11" s="157"/>
      <c r="S11" s="158"/>
      <c r="T11" s="158"/>
      <c r="U11" s="158"/>
      <c r="V11" s="158"/>
      <c r="W11" s="158"/>
      <c r="X11" s="158"/>
      <c r="Y11" s="158"/>
      <c r="AA11" s="138"/>
      <c r="AB11" s="138"/>
      <c r="AC11" s="138"/>
      <c r="AD11" s="138"/>
      <c r="AE11" s="138"/>
      <c r="AF11" s="138"/>
      <c r="AG11" s="138"/>
      <c r="AH11" s="138"/>
      <c r="AI11" s="138"/>
      <c r="AJ11" s="138"/>
    </row>
    <row r="12" spans="1:108" s="150" customFormat="1" ht="15" hidden="1" customHeight="1">
      <c r="A12" s="144" t="s">
        <v>698</v>
      </c>
      <c r="B12" s="155" t="s">
        <v>700</v>
      </c>
      <c r="C12" s="156" t="s">
        <v>701</v>
      </c>
      <c r="D12" s="132">
        <v>0</v>
      </c>
      <c r="E12" s="146">
        <v>0</v>
      </c>
      <c r="F12" s="134">
        <v>0</v>
      </c>
      <c r="G12" s="147">
        <v>0</v>
      </c>
      <c r="H12" s="147">
        <v>0</v>
      </c>
      <c r="I12" s="147">
        <v>0</v>
      </c>
      <c r="J12" s="147">
        <v>0</v>
      </c>
      <c r="K12" s="147">
        <v>0</v>
      </c>
      <c r="L12" s="147">
        <v>0</v>
      </c>
      <c r="M12" s="147">
        <v>0</v>
      </c>
      <c r="N12" s="147">
        <v>0</v>
      </c>
      <c r="O12" s="147">
        <v>0</v>
      </c>
      <c r="P12" s="147">
        <v>0</v>
      </c>
      <c r="Q12" s="147">
        <v>0</v>
      </c>
      <c r="R12" s="157"/>
      <c r="S12" s="158"/>
      <c r="T12" s="158"/>
      <c r="U12" s="158"/>
      <c r="V12" s="158"/>
      <c r="W12" s="158"/>
      <c r="X12" s="158"/>
      <c r="Y12" s="158"/>
      <c r="AA12" s="138"/>
      <c r="AB12" s="138"/>
      <c r="AC12" s="138"/>
      <c r="AD12" s="138"/>
      <c r="AE12" s="138"/>
      <c r="AF12" s="138"/>
      <c r="AG12" s="138"/>
      <c r="AH12" s="138"/>
      <c r="AI12" s="138"/>
      <c r="AJ12" s="138"/>
    </row>
    <row r="13" spans="1:108" s="150" customFormat="1" ht="15" customHeight="1">
      <c r="A13" s="144" t="s">
        <v>702</v>
      </c>
      <c r="B13" s="145" t="s">
        <v>703</v>
      </c>
      <c r="C13" s="144" t="s">
        <v>446</v>
      </c>
      <c r="D13" s="132">
        <v>26282.216639999999</v>
      </c>
      <c r="E13" s="146">
        <v>26266.644738000003</v>
      </c>
      <c r="F13" s="134">
        <v>-15.571901999996044</v>
      </c>
      <c r="G13" s="147">
        <v>2040.8039840000001</v>
      </c>
      <c r="H13" s="147">
        <v>2299.4615250000002</v>
      </c>
      <c r="I13" s="147">
        <v>1976.247777</v>
      </c>
      <c r="J13" s="147">
        <v>3053.834061</v>
      </c>
      <c r="K13" s="147">
        <v>1657.5837610000001</v>
      </c>
      <c r="L13" s="147">
        <v>2545.7701440000001</v>
      </c>
      <c r="M13" s="147">
        <v>3167.2664400000003</v>
      </c>
      <c r="N13" s="147">
        <v>2381.2580330000001</v>
      </c>
      <c r="O13" s="147">
        <v>1283.262064</v>
      </c>
      <c r="P13" s="147">
        <v>4221.3338619999995</v>
      </c>
      <c r="Q13" s="147">
        <v>1639.823087</v>
      </c>
      <c r="R13" s="157"/>
      <c r="S13" s="158"/>
      <c r="T13" s="158"/>
      <c r="U13" s="158"/>
      <c r="V13" s="158"/>
      <c r="W13" s="158"/>
      <c r="X13" s="158"/>
      <c r="Y13" s="158"/>
      <c r="AA13" s="138"/>
      <c r="AB13" s="138"/>
      <c r="AC13" s="138"/>
      <c r="AD13" s="138"/>
      <c r="AE13" s="138"/>
      <c r="AF13" s="138"/>
      <c r="AG13" s="138"/>
      <c r="AH13" s="138"/>
      <c r="AI13" s="138"/>
      <c r="AJ13" s="138"/>
    </row>
    <row r="14" spans="1:108" s="150" customFormat="1" ht="15" hidden="1" customHeight="1">
      <c r="A14" s="144" t="s">
        <v>698</v>
      </c>
      <c r="B14" s="145" t="s">
        <v>704</v>
      </c>
      <c r="C14" s="144" t="s">
        <v>376</v>
      </c>
      <c r="D14" s="132">
        <v>14035.820178</v>
      </c>
      <c r="E14" s="146">
        <v>14019.148813000002</v>
      </c>
      <c r="F14" s="134">
        <v>-16.671364999998332</v>
      </c>
      <c r="G14" s="147">
        <v>35.493985000000002</v>
      </c>
      <c r="H14" s="147">
        <v>1621.353969</v>
      </c>
      <c r="I14" s="147">
        <v>1160.548861</v>
      </c>
      <c r="J14" s="147">
        <v>1526.849074</v>
      </c>
      <c r="K14" s="147">
        <v>1287.7342660000002</v>
      </c>
      <c r="L14" s="147">
        <v>1139.2441220000001</v>
      </c>
      <c r="M14" s="147">
        <v>569.34694999999999</v>
      </c>
      <c r="N14" s="147">
        <v>1502.6887280000001</v>
      </c>
      <c r="O14" s="147">
        <v>814.75453100000004</v>
      </c>
      <c r="P14" s="147">
        <v>2948.0778409999998</v>
      </c>
      <c r="Q14" s="147">
        <v>1413.0564859999999</v>
      </c>
      <c r="R14" s="157"/>
      <c r="S14" s="158"/>
      <c r="T14" s="158"/>
      <c r="U14" s="158"/>
      <c r="V14" s="158"/>
      <c r="W14" s="158"/>
      <c r="X14" s="158"/>
      <c r="Y14" s="158"/>
      <c r="AA14" s="138"/>
      <c r="AB14" s="138"/>
      <c r="AC14" s="138"/>
      <c r="AD14" s="138"/>
      <c r="AE14" s="138"/>
      <c r="AF14" s="138"/>
      <c r="AG14" s="138"/>
      <c r="AH14" s="138"/>
      <c r="AI14" s="138"/>
      <c r="AJ14" s="138"/>
    </row>
    <row r="15" spans="1:108" s="150" customFormat="1" ht="15" hidden="1" customHeight="1">
      <c r="A15" s="144" t="s">
        <v>698</v>
      </c>
      <c r="B15" s="145" t="s">
        <v>705</v>
      </c>
      <c r="C15" s="144" t="s">
        <v>548</v>
      </c>
      <c r="D15" s="132">
        <v>12246.396461999999</v>
      </c>
      <c r="E15" s="146">
        <v>12247.495925000001</v>
      </c>
      <c r="F15" s="134">
        <v>1.099463000002288</v>
      </c>
      <c r="G15" s="147">
        <v>2005.3099990000001</v>
      </c>
      <c r="H15" s="147">
        <v>678.10755600000005</v>
      </c>
      <c r="I15" s="147">
        <v>815.69891600000005</v>
      </c>
      <c r="J15" s="147">
        <v>1526.984987</v>
      </c>
      <c r="K15" s="147">
        <v>369.84949499999999</v>
      </c>
      <c r="L15" s="147">
        <v>1406.526022</v>
      </c>
      <c r="M15" s="147">
        <v>2597.9194900000002</v>
      </c>
      <c r="N15" s="147">
        <v>878.56930499999999</v>
      </c>
      <c r="O15" s="147">
        <v>468.50753300000002</v>
      </c>
      <c r="P15" s="147">
        <v>1273.2560209999999</v>
      </c>
      <c r="Q15" s="147">
        <v>226.76660099999998</v>
      </c>
      <c r="R15" s="157"/>
      <c r="S15" s="158"/>
      <c r="T15" s="158"/>
      <c r="U15" s="158"/>
      <c r="V15" s="158"/>
      <c r="W15" s="158"/>
      <c r="X15" s="158"/>
      <c r="Y15" s="158"/>
      <c r="AA15" s="138"/>
      <c r="AB15" s="138"/>
      <c r="AC15" s="138"/>
      <c r="AD15" s="138"/>
      <c r="AE15" s="138"/>
      <c r="AF15" s="138"/>
      <c r="AG15" s="138"/>
      <c r="AH15" s="138"/>
      <c r="AI15" s="138"/>
      <c r="AJ15" s="138"/>
    </row>
    <row r="16" spans="1:108" s="150" customFormat="1" ht="15" customHeight="1">
      <c r="A16" s="144" t="s">
        <v>706</v>
      </c>
      <c r="B16" s="145" t="s">
        <v>707</v>
      </c>
      <c r="C16" s="144" t="s">
        <v>354</v>
      </c>
      <c r="D16" s="132">
        <v>13136.32696</v>
      </c>
      <c r="E16" s="146">
        <v>13130.953514999999</v>
      </c>
      <c r="F16" s="134">
        <v>-5.3734450000010838</v>
      </c>
      <c r="G16" s="147">
        <v>540.91531499999996</v>
      </c>
      <c r="H16" s="147">
        <v>201.71658400000001</v>
      </c>
      <c r="I16" s="147">
        <v>312.61729800000001</v>
      </c>
      <c r="J16" s="147">
        <v>924.076457</v>
      </c>
      <c r="K16" s="147">
        <v>986.99176299999999</v>
      </c>
      <c r="L16" s="147">
        <v>1273.926917</v>
      </c>
      <c r="M16" s="147">
        <v>4501.5013549999994</v>
      </c>
      <c r="N16" s="147">
        <v>1459.37654</v>
      </c>
      <c r="O16" s="147">
        <v>604.19192599999997</v>
      </c>
      <c r="P16" s="147">
        <v>2068.9650940000001</v>
      </c>
      <c r="Q16" s="147">
        <v>256.67426600000005</v>
      </c>
      <c r="R16" s="157"/>
      <c r="S16" s="158"/>
      <c r="T16" s="158"/>
      <c r="U16" s="158"/>
      <c r="V16" s="158"/>
      <c r="W16" s="158"/>
      <c r="X16" s="158"/>
      <c r="Y16" s="158"/>
      <c r="AA16" s="138"/>
      <c r="AB16" s="138"/>
      <c r="AC16" s="138"/>
      <c r="AD16" s="138"/>
      <c r="AE16" s="138"/>
      <c r="AF16" s="138"/>
      <c r="AG16" s="138"/>
      <c r="AH16" s="138"/>
      <c r="AI16" s="138"/>
      <c r="AJ16" s="138"/>
    </row>
    <row r="17" spans="1:36" s="150" customFormat="1" ht="15" customHeight="1">
      <c r="A17" s="144" t="s">
        <v>708</v>
      </c>
      <c r="B17" s="145" t="s">
        <v>15</v>
      </c>
      <c r="C17" s="144" t="s">
        <v>709</v>
      </c>
      <c r="D17" s="132">
        <v>20853.634447</v>
      </c>
      <c r="E17" s="146">
        <v>20948.284446999998</v>
      </c>
      <c r="F17" s="134">
        <v>94.649999999997817</v>
      </c>
      <c r="G17" s="147">
        <v>0</v>
      </c>
      <c r="H17" s="147">
        <v>0</v>
      </c>
      <c r="I17" s="147">
        <v>0</v>
      </c>
      <c r="J17" s="147">
        <v>0</v>
      </c>
      <c r="K17" s="147">
        <v>0</v>
      </c>
      <c r="L17" s="147">
        <v>0</v>
      </c>
      <c r="M17" s="147">
        <v>1347.176567</v>
      </c>
      <c r="N17" s="147">
        <v>4763.2083130000001</v>
      </c>
      <c r="O17" s="147">
        <v>14837.899567</v>
      </c>
      <c r="P17" s="147">
        <v>0</v>
      </c>
      <c r="Q17" s="147">
        <v>0</v>
      </c>
      <c r="R17" s="157"/>
      <c r="S17" s="158"/>
      <c r="T17" s="158"/>
      <c r="U17" s="158"/>
      <c r="V17" s="158"/>
      <c r="W17" s="158"/>
      <c r="X17" s="158"/>
      <c r="Y17" s="158"/>
      <c r="AA17" s="138"/>
      <c r="AB17" s="138"/>
      <c r="AC17" s="138"/>
      <c r="AD17" s="138"/>
      <c r="AE17" s="138"/>
      <c r="AF17" s="138"/>
      <c r="AG17" s="138"/>
      <c r="AH17" s="138"/>
      <c r="AI17" s="138"/>
      <c r="AJ17" s="138"/>
    </row>
    <row r="18" spans="1:36" s="150" customFormat="1" ht="15" hidden="1" customHeight="1">
      <c r="A18" s="144" t="s">
        <v>710</v>
      </c>
      <c r="B18" s="145" t="s">
        <v>16</v>
      </c>
      <c r="C18" s="144" t="s">
        <v>711</v>
      </c>
      <c r="D18" s="132">
        <v>0</v>
      </c>
      <c r="E18" s="146">
        <v>0</v>
      </c>
      <c r="F18" s="134">
        <v>0</v>
      </c>
      <c r="G18" s="147">
        <v>0</v>
      </c>
      <c r="H18" s="147">
        <v>0</v>
      </c>
      <c r="I18" s="147">
        <v>0</v>
      </c>
      <c r="J18" s="147">
        <v>0</v>
      </c>
      <c r="K18" s="147">
        <v>0</v>
      </c>
      <c r="L18" s="147">
        <v>0</v>
      </c>
      <c r="M18" s="147">
        <v>0</v>
      </c>
      <c r="N18" s="147">
        <v>0</v>
      </c>
      <c r="O18" s="147">
        <v>0</v>
      </c>
      <c r="P18" s="147">
        <v>0</v>
      </c>
      <c r="Q18" s="147">
        <v>0</v>
      </c>
      <c r="R18" s="157"/>
      <c r="S18" s="158"/>
      <c r="T18" s="158"/>
      <c r="U18" s="158"/>
      <c r="V18" s="158"/>
      <c r="W18" s="158"/>
      <c r="X18" s="158"/>
      <c r="Y18" s="158"/>
      <c r="AA18" s="138"/>
      <c r="AB18" s="138"/>
      <c r="AC18" s="138"/>
      <c r="AD18" s="138"/>
      <c r="AE18" s="138"/>
      <c r="AF18" s="138"/>
      <c r="AG18" s="138"/>
      <c r="AH18" s="138"/>
      <c r="AI18" s="138"/>
      <c r="AJ18" s="138"/>
    </row>
    <row r="19" spans="1:36" s="150" customFormat="1" ht="15" customHeight="1">
      <c r="A19" s="144" t="s">
        <v>710</v>
      </c>
      <c r="B19" s="145" t="s">
        <v>712</v>
      </c>
      <c r="C19" s="144" t="s">
        <v>471</v>
      </c>
      <c r="D19" s="132">
        <v>13868.934959999999</v>
      </c>
      <c r="E19" s="146">
        <v>13777.61155</v>
      </c>
      <c r="F19" s="134">
        <v>-91.323409999999058</v>
      </c>
      <c r="G19" s="147">
        <v>0</v>
      </c>
      <c r="H19" s="147">
        <v>2.5588120000000001</v>
      </c>
      <c r="I19" s="147">
        <v>0</v>
      </c>
      <c r="J19" s="147">
        <v>175.169014</v>
      </c>
      <c r="K19" s="147">
        <v>1690.3145999999999</v>
      </c>
      <c r="L19" s="147">
        <v>1501.0249200000001</v>
      </c>
      <c r="M19" s="147">
        <v>190.15393499999999</v>
      </c>
      <c r="N19" s="147">
        <v>3247.5418770000001</v>
      </c>
      <c r="O19" s="147">
        <v>5798.213882</v>
      </c>
      <c r="P19" s="147">
        <v>1118.64508</v>
      </c>
      <c r="Q19" s="147">
        <v>53.989429999999999</v>
      </c>
      <c r="R19" s="148"/>
      <c r="S19" s="149"/>
      <c r="T19" s="149"/>
      <c r="U19" s="149"/>
      <c r="V19" s="149"/>
      <c r="W19" s="149"/>
      <c r="X19" s="149"/>
      <c r="Y19" s="149"/>
      <c r="AA19" s="138"/>
      <c r="AB19" s="138"/>
      <c r="AC19" s="138"/>
      <c r="AD19" s="138"/>
      <c r="AE19" s="138"/>
      <c r="AF19" s="138"/>
      <c r="AG19" s="138"/>
      <c r="AH19" s="138"/>
      <c r="AI19" s="138"/>
      <c r="AJ19" s="138"/>
    </row>
    <row r="20" spans="1:36" s="150" customFormat="1" ht="15" customHeight="1">
      <c r="A20" s="144" t="s">
        <v>698</v>
      </c>
      <c r="B20" s="155" t="s">
        <v>713</v>
      </c>
      <c r="C20" s="156" t="s">
        <v>714</v>
      </c>
      <c r="D20" s="132">
        <v>6757.5276259999991</v>
      </c>
      <c r="E20" s="146">
        <v>6616.5650059999998</v>
      </c>
      <c r="F20" s="134">
        <v>-140.96261999999933</v>
      </c>
      <c r="G20" s="147">
        <v>0</v>
      </c>
      <c r="H20" s="147">
        <v>0</v>
      </c>
      <c r="I20" s="147">
        <v>0</v>
      </c>
      <c r="J20" s="147">
        <v>132.32371000000001</v>
      </c>
      <c r="K20" s="147">
        <v>245.703821</v>
      </c>
      <c r="L20" s="147">
        <v>0</v>
      </c>
      <c r="M20" s="147">
        <v>0</v>
      </c>
      <c r="N20" s="147">
        <v>1515.0235849999999</v>
      </c>
      <c r="O20" s="147">
        <v>4721.1470410000002</v>
      </c>
      <c r="P20" s="147">
        <v>2.3668490000000002</v>
      </c>
      <c r="Q20" s="147">
        <v>0</v>
      </c>
      <c r="R20" s="159"/>
      <c r="S20" s="160"/>
      <c r="T20" s="160"/>
      <c r="U20" s="160"/>
      <c r="V20" s="160"/>
      <c r="W20" s="160"/>
      <c r="X20" s="160"/>
      <c r="Y20" s="160"/>
      <c r="AA20" s="138"/>
      <c r="AB20" s="138"/>
      <c r="AC20" s="138"/>
      <c r="AD20" s="138"/>
      <c r="AE20" s="138"/>
      <c r="AF20" s="138"/>
      <c r="AG20" s="138"/>
      <c r="AH20" s="138"/>
      <c r="AI20" s="138"/>
      <c r="AJ20" s="138"/>
    </row>
    <row r="21" spans="1:36" s="161" customFormat="1" ht="15" customHeight="1">
      <c r="A21" s="144" t="s">
        <v>715</v>
      </c>
      <c r="B21" s="145" t="s">
        <v>716</v>
      </c>
      <c r="C21" s="144" t="s">
        <v>569</v>
      </c>
      <c r="D21" s="132">
        <v>112.73775400000001</v>
      </c>
      <c r="E21" s="146">
        <v>109.17285400000002</v>
      </c>
      <c r="F21" s="134">
        <v>-3.5648999999999944</v>
      </c>
      <c r="G21" s="147">
        <v>5.8587389999999999</v>
      </c>
      <c r="H21" s="147">
        <v>8.285501</v>
      </c>
      <c r="I21" s="147">
        <v>0.42851</v>
      </c>
      <c r="J21" s="147">
        <v>3.8963000000000001</v>
      </c>
      <c r="K21" s="147">
        <v>6.0217890000000001</v>
      </c>
      <c r="L21" s="147">
        <v>7.1360700000000001</v>
      </c>
      <c r="M21" s="147">
        <v>36.370567000000001</v>
      </c>
      <c r="N21" s="147">
        <v>9.5076999999999998</v>
      </c>
      <c r="O21" s="147">
        <v>13.6106</v>
      </c>
      <c r="P21" s="147">
        <v>11.758556</v>
      </c>
      <c r="Q21" s="147">
        <v>6.2985220000000002</v>
      </c>
      <c r="R21" s="157"/>
      <c r="S21" s="158"/>
      <c r="T21" s="158"/>
      <c r="U21" s="158"/>
      <c r="V21" s="158"/>
      <c r="W21" s="158"/>
      <c r="X21" s="158"/>
      <c r="Y21" s="158"/>
      <c r="AA21" s="138"/>
      <c r="AB21" s="138"/>
      <c r="AC21" s="138"/>
      <c r="AD21" s="138"/>
      <c r="AE21" s="138"/>
      <c r="AF21" s="138"/>
      <c r="AG21" s="138"/>
      <c r="AH21" s="138"/>
      <c r="AI21" s="138"/>
      <c r="AJ21" s="138"/>
    </row>
    <row r="22" spans="1:36" s="161" customFormat="1" ht="15" hidden="1" customHeight="1">
      <c r="A22" s="144" t="s">
        <v>717</v>
      </c>
      <c r="B22" s="145" t="s">
        <v>718</v>
      </c>
      <c r="C22" s="144" t="s">
        <v>719</v>
      </c>
      <c r="D22" s="132">
        <v>0</v>
      </c>
      <c r="E22" s="146">
        <v>0</v>
      </c>
      <c r="F22" s="134">
        <v>0</v>
      </c>
      <c r="G22" s="147">
        <v>0</v>
      </c>
      <c r="H22" s="147">
        <v>0</v>
      </c>
      <c r="I22" s="147">
        <v>0</v>
      </c>
      <c r="J22" s="147">
        <v>0</v>
      </c>
      <c r="K22" s="147">
        <v>0</v>
      </c>
      <c r="L22" s="147">
        <v>0</v>
      </c>
      <c r="M22" s="147">
        <v>0</v>
      </c>
      <c r="N22" s="147">
        <v>0</v>
      </c>
      <c r="O22" s="147">
        <v>0</v>
      </c>
      <c r="P22" s="147">
        <v>0</v>
      </c>
      <c r="Q22" s="147">
        <v>0</v>
      </c>
      <c r="R22" s="157"/>
      <c r="S22" s="158"/>
      <c r="T22" s="158"/>
      <c r="U22" s="158"/>
      <c r="V22" s="158"/>
      <c r="W22" s="158"/>
      <c r="X22" s="158"/>
      <c r="Y22" s="158"/>
      <c r="AA22" s="138"/>
      <c r="AB22" s="138"/>
      <c r="AC22" s="138"/>
      <c r="AD22" s="138"/>
      <c r="AE22" s="138"/>
      <c r="AF22" s="138"/>
      <c r="AG22" s="138"/>
      <c r="AH22" s="138"/>
      <c r="AI22" s="138"/>
      <c r="AJ22" s="138"/>
    </row>
    <row r="23" spans="1:36" s="161" customFormat="1" ht="15" customHeight="1">
      <c r="A23" s="144" t="s">
        <v>717</v>
      </c>
      <c r="B23" s="162" t="s">
        <v>356</v>
      </c>
      <c r="C23" s="163" t="s">
        <v>83</v>
      </c>
      <c r="D23" s="132">
        <v>36.125675000000001</v>
      </c>
      <c r="E23" s="147">
        <v>36.125675000000001</v>
      </c>
      <c r="F23" s="134">
        <v>0</v>
      </c>
      <c r="G23" s="147">
        <v>2.3210959999999998</v>
      </c>
      <c r="H23" s="147">
        <v>21.011465999999999</v>
      </c>
      <c r="I23" s="147">
        <v>0</v>
      </c>
      <c r="J23" s="147">
        <v>0</v>
      </c>
      <c r="K23" s="147">
        <v>0.72295399999999999</v>
      </c>
      <c r="L23" s="147">
        <v>4.6317599999999999</v>
      </c>
      <c r="M23" s="147">
        <v>7.4383990000000004</v>
      </c>
      <c r="N23" s="147">
        <v>0</v>
      </c>
      <c r="O23" s="147">
        <v>0</v>
      </c>
      <c r="P23" s="147">
        <v>0</v>
      </c>
      <c r="Q23" s="147">
        <v>0</v>
      </c>
      <c r="R23" s="157"/>
      <c r="S23" s="158"/>
      <c r="T23" s="158"/>
      <c r="U23" s="158"/>
      <c r="V23" s="158"/>
      <c r="W23" s="158"/>
      <c r="X23" s="158"/>
      <c r="Y23" s="158"/>
      <c r="AA23" s="138"/>
      <c r="AB23" s="138"/>
      <c r="AC23" s="138"/>
      <c r="AD23" s="138"/>
      <c r="AE23" s="138"/>
      <c r="AF23" s="138"/>
      <c r="AG23" s="138"/>
      <c r="AH23" s="138"/>
      <c r="AI23" s="138"/>
      <c r="AJ23" s="138"/>
    </row>
    <row r="24" spans="1:36" s="143" customFormat="1" ht="15" customHeight="1">
      <c r="A24" s="139">
        <v>2</v>
      </c>
      <c r="B24" s="130" t="s">
        <v>12</v>
      </c>
      <c r="C24" s="164" t="s">
        <v>720</v>
      </c>
      <c r="D24" s="132">
        <v>12315.236053000002</v>
      </c>
      <c r="E24" s="133">
        <v>12336.813054</v>
      </c>
      <c r="F24" s="134">
        <v>21.577000999997836</v>
      </c>
      <c r="G24" s="133">
        <v>431.99845600000003</v>
      </c>
      <c r="H24" s="133">
        <v>1154.2842500000002</v>
      </c>
      <c r="I24" s="133">
        <v>589.61722800000007</v>
      </c>
      <c r="J24" s="133">
        <v>742.85136900000009</v>
      </c>
      <c r="K24" s="133">
        <v>446.92942699999992</v>
      </c>
      <c r="L24" s="133">
        <v>1602.7443050000002</v>
      </c>
      <c r="M24" s="133">
        <v>657.01602800000001</v>
      </c>
      <c r="N24" s="133">
        <v>3119.0281910000003</v>
      </c>
      <c r="O24" s="133">
        <v>2570.0333450000007</v>
      </c>
      <c r="P24" s="133">
        <v>420.28703200000001</v>
      </c>
      <c r="Q24" s="133">
        <v>602.02342299999998</v>
      </c>
      <c r="R24" s="165"/>
      <c r="S24" s="166"/>
      <c r="T24" s="166"/>
      <c r="U24" s="166"/>
      <c r="V24" s="166"/>
      <c r="W24" s="166"/>
      <c r="X24" s="166"/>
      <c r="Y24" s="166"/>
      <c r="AA24" s="138"/>
      <c r="AB24" s="138"/>
      <c r="AC24" s="138"/>
      <c r="AD24" s="138"/>
      <c r="AE24" s="138"/>
      <c r="AF24" s="138"/>
      <c r="AG24" s="138"/>
      <c r="AH24" s="138"/>
      <c r="AI24" s="138"/>
      <c r="AJ24" s="138"/>
    </row>
    <row r="25" spans="1:36" ht="15" customHeight="1">
      <c r="A25" s="163" t="s">
        <v>721</v>
      </c>
      <c r="B25" s="162" t="s">
        <v>722</v>
      </c>
      <c r="C25" s="163" t="s">
        <v>24</v>
      </c>
      <c r="D25" s="132">
        <v>1029.130095</v>
      </c>
      <c r="E25" s="146">
        <v>1029.130095</v>
      </c>
      <c r="F25" s="134">
        <v>0</v>
      </c>
      <c r="G25" s="146">
        <v>10.942686999999999</v>
      </c>
      <c r="H25" s="146">
        <v>0</v>
      </c>
      <c r="I25" s="146">
        <v>4.0497500000000004</v>
      </c>
      <c r="J25" s="146">
        <v>0</v>
      </c>
      <c r="K25" s="146">
        <v>0</v>
      </c>
      <c r="L25" s="146">
        <v>4.8254599999999996</v>
      </c>
      <c r="M25" s="146">
        <v>0.98223300000000002</v>
      </c>
      <c r="N25" s="146">
        <v>953.57734400000004</v>
      </c>
      <c r="O25" s="146">
        <v>54.752620999999998</v>
      </c>
      <c r="P25" s="146">
        <v>0</v>
      </c>
      <c r="Q25" s="146">
        <v>0</v>
      </c>
      <c r="R25" s="167"/>
      <c r="S25" s="168"/>
      <c r="T25" s="168"/>
      <c r="U25" s="168"/>
      <c r="V25" s="168"/>
      <c r="W25" s="168"/>
      <c r="X25" s="168"/>
      <c r="Y25" s="168"/>
      <c r="AA25" s="138"/>
      <c r="AB25" s="138"/>
      <c r="AC25" s="138"/>
      <c r="AD25" s="138"/>
      <c r="AE25" s="138"/>
      <c r="AF25" s="138"/>
      <c r="AG25" s="138"/>
      <c r="AH25" s="138"/>
      <c r="AI25" s="138"/>
      <c r="AJ25" s="138"/>
    </row>
    <row r="26" spans="1:36" ht="15" customHeight="1">
      <c r="A26" s="144" t="s">
        <v>723</v>
      </c>
      <c r="B26" s="145" t="s">
        <v>724</v>
      </c>
      <c r="C26" s="144" t="s">
        <v>35</v>
      </c>
      <c r="D26" s="132">
        <v>2.3984969999999999</v>
      </c>
      <c r="E26" s="146">
        <v>2.3984969999999999</v>
      </c>
      <c r="F26" s="134">
        <v>0</v>
      </c>
      <c r="G26" s="146">
        <v>2.3984969999999999</v>
      </c>
      <c r="H26" s="146">
        <v>0</v>
      </c>
      <c r="I26" s="146">
        <v>0</v>
      </c>
      <c r="J26" s="146">
        <v>0</v>
      </c>
      <c r="K26" s="146">
        <v>0</v>
      </c>
      <c r="L26" s="146">
        <v>0</v>
      </c>
      <c r="M26" s="146">
        <v>0</v>
      </c>
      <c r="N26" s="146">
        <v>0</v>
      </c>
      <c r="O26" s="146">
        <v>0</v>
      </c>
      <c r="P26" s="146">
        <v>0</v>
      </c>
      <c r="Q26" s="146">
        <v>0</v>
      </c>
      <c r="R26" s="169"/>
      <c r="S26" s="168"/>
      <c r="T26" s="168"/>
      <c r="U26" s="168"/>
      <c r="V26" s="168"/>
      <c r="W26" s="168"/>
      <c r="X26" s="168"/>
      <c r="Y26" s="168"/>
      <c r="AA26" s="138"/>
      <c r="AB26" s="138"/>
      <c r="AC26" s="138"/>
      <c r="AD26" s="138"/>
      <c r="AE26" s="138"/>
      <c r="AF26" s="138"/>
      <c r="AG26" s="138"/>
      <c r="AH26" s="138"/>
      <c r="AI26" s="138"/>
      <c r="AJ26" s="138"/>
    </row>
    <row r="27" spans="1:36" ht="15" hidden="1" customHeight="1">
      <c r="A27" s="163" t="s">
        <v>725</v>
      </c>
      <c r="B27" s="145" t="s">
        <v>726</v>
      </c>
      <c r="C27" s="144" t="s">
        <v>727</v>
      </c>
      <c r="D27" s="132">
        <v>3.5209860000000002</v>
      </c>
      <c r="E27" s="146">
        <v>0</v>
      </c>
      <c r="F27" s="134">
        <v>-3.5209860000000002</v>
      </c>
      <c r="G27" s="146">
        <v>0</v>
      </c>
      <c r="H27" s="146">
        <v>0</v>
      </c>
      <c r="I27" s="146">
        <v>0</v>
      </c>
      <c r="J27" s="146">
        <v>0</v>
      </c>
      <c r="K27" s="146">
        <v>0</v>
      </c>
      <c r="L27" s="146">
        <v>0</v>
      </c>
      <c r="M27" s="146">
        <v>0</v>
      </c>
      <c r="N27" s="146">
        <v>0</v>
      </c>
      <c r="O27" s="146">
        <v>0</v>
      </c>
      <c r="P27" s="146">
        <v>0</v>
      </c>
      <c r="Q27" s="146">
        <v>0</v>
      </c>
      <c r="R27" s="169"/>
      <c r="S27" s="168"/>
      <c r="T27" s="168"/>
      <c r="U27" s="168"/>
      <c r="V27" s="168"/>
      <c r="W27" s="168"/>
      <c r="X27" s="168"/>
      <c r="Y27" s="168"/>
      <c r="AA27" s="138"/>
      <c r="AB27" s="138"/>
      <c r="AC27" s="138"/>
      <c r="AD27" s="138"/>
      <c r="AE27" s="138"/>
      <c r="AF27" s="138"/>
      <c r="AG27" s="138"/>
      <c r="AH27" s="138"/>
      <c r="AI27" s="138"/>
      <c r="AJ27" s="138"/>
    </row>
    <row r="28" spans="1:36" ht="15" customHeight="1">
      <c r="A28" s="144" t="s">
        <v>725</v>
      </c>
      <c r="B28" s="145" t="s">
        <v>728</v>
      </c>
      <c r="C28" s="144" t="s">
        <v>729</v>
      </c>
      <c r="D28" s="132">
        <v>0</v>
      </c>
      <c r="E28" s="146">
        <v>3.515028</v>
      </c>
      <c r="F28" s="134">
        <v>3.515028</v>
      </c>
      <c r="G28" s="146">
        <v>0</v>
      </c>
      <c r="H28" s="146">
        <v>0</v>
      </c>
      <c r="I28" s="146">
        <v>0</v>
      </c>
      <c r="J28" s="146">
        <v>0</v>
      </c>
      <c r="K28" s="146">
        <v>0</v>
      </c>
      <c r="L28" s="146">
        <v>0</v>
      </c>
      <c r="M28" s="146">
        <v>0</v>
      </c>
      <c r="N28" s="146">
        <v>0</v>
      </c>
      <c r="O28" s="146">
        <v>0</v>
      </c>
      <c r="P28" s="146">
        <v>0</v>
      </c>
      <c r="Q28" s="146">
        <v>3.515028</v>
      </c>
      <c r="R28" s="170"/>
      <c r="S28" s="171"/>
      <c r="T28" s="171"/>
      <c r="U28" s="171"/>
      <c r="V28" s="171"/>
      <c r="W28" s="171"/>
      <c r="X28" s="171"/>
      <c r="Y28" s="171"/>
      <c r="AA28" s="138"/>
      <c r="AB28" s="138"/>
      <c r="AC28" s="138"/>
      <c r="AD28" s="138"/>
      <c r="AE28" s="138"/>
      <c r="AF28" s="138"/>
      <c r="AG28" s="138"/>
      <c r="AH28" s="138"/>
      <c r="AI28" s="138"/>
      <c r="AJ28" s="138"/>
    </row>
    <row r="29" spans="1:36" ht="15" customHeight="1">
      <c r="A29" s="144" t="s">
        <v>730</v>
      </c>
      <c r="B29" s="145" t="s">
        <v>358</v>
      </c>
      <c r="C29" s="144" t="s">
        <v>119</v>
      </c>
      <c r="D29" s="132">
        <v>4.7916790000000002</v>
      </c>
      <c r="E29" s="146">
        <v>5.1181739999999998</v>
      </c>
      <c r="F29" s="134">
        <v>0.32649499999999954</v>
      </c>
      <c r="G29" s="146">
        <v>1.3650979999999999</v>
      </c>
      <c r="H29" s="146">
        <v>0.89</v>
      </c>
      <c r="I29" s="146">
        <v>0.41271999999999998</v>
      </c>
      <c r="J29" s="146">
        <v>0</v>
      </c>
      <c r="K29" s="146">
        <v>0.143841</v>
      </c>
      <c r="L29" s="146">
        <v>1.1784300000000001</v>
      </c>
      <c r="M29" s="146">
        <v>0.10664899999999999</v>
      </c>
      <c r="N29" s="146">
        <v>0</v>
      </c>
      <c r="O29" s="146">
        <v>0.76327999999999996</v>
      </c>
      <c r="P29" s="146">
        <v>3.4256000000000002E-2</v>
      </c>
      <c r="Q29" s="146">
        <v>0.22389999999999999</v>
      </c>
      <c r="R29" s="169"/>
      <c r="S29" s="168"/>
      <c r="T29" s="168"/>
      <c r="U29" s="168"/>
      <c r="V29" s="168"/>
      <c r="W29" s="168"/>
      <c r="X29" s="168"/>
      <c r="Y29" s="168"/>
      <c r="AA29" s="138"/>
      <c r="AB29" s="138"/>
      <c r="AC29" s="138"/>
      <c r="AD29" s="138"/>
      <c r="AE29" s="138"/>
      <c r="AF29" s="138"/>
      <c r="AG29" s="138"/>
      <c r="AH29" s="138"/>
      <c r="AI29" s="138"/>
      <c r="AJ29" s="138"/>
    </row>
    <row r="30" spans="1:36" ht="15" customHeight="1">
      <c r="A30" s="144" t="s">
        <v>731</v>
      </c>
      <c r="B30" s="145" t="s">
        <v>360</v>
      </c>
      <c r="C30" s="144" t="s">
        <v>130</v>
      </c>
      <c r="D30" s="132">
        <v>58.831425999999993</v>
      </c>
      <c r="E30" s="146">
        <v>59.648663999999997</v>
      </c>
      <c r="F30" s="134">
        <v>0.81723800000000324</v>
      </c>
      <c r="G30" s="146">
        <v>1.82741</v>
      </c>
      <c r="H30" s="146">
        <v>0</v>
      </c>
      <c r="I30" s="146">
        <v>2.8853300000000002</v>
      </c>
      <c r="J30" s="146">
        <v>0.68689999999999996</v>
      </c>
      <c r="K30" s="146">
        <v>0.55052800000000002</v>
      </c>
      <c r="L30" s="146">
        <v>1.0701099999999999</v>
      </c>
      <c r="M30" s="146">
        <v>12.175689</v>
      </c>
      <c r="N30" s="146">
        <v>0.185</v>
      </c>
      <c r="O30" s="146">
        <v>0</v>
      </c>
      <c r="P30" s="146">
        <v>3.2043240000000002</v>
      </c>
      <c r="Q30" s="146">
        <v>37.063372999999999</v>
      </c>
      <c r="R30" s="169"/>
      <c r="S30" s="168"/>
      <c r="T30" s="168"/>
      <c r="U30" s="168"/>
      <c r="V30" s="168"/>
      <c r="W30" s="168"/>
      <c r="X30" s="168"/>
      <c r="Y30" s="168"/>
      <c r="AA30" s="138"/>
      <c r="AB30" s="138"/>
      <c r="AC30" s="138"/>
      <c r="AD30" s="138"/>
      <c r="AE30" s="138"/>
      <c r="AF30" s="138"/>
      <c r="AG30" s="138"/>
      <c r="AH30" s="138"/>
      <c r="AI30" s="138"/>
      <c r="AJ30" s="138"/>
    </row>
    <row r="31" spans="1:36" ht="15" customHeight="1">
      <c r="A31" s="144" t="s">
        <v>732</v>
      </c>
      <c r="B31" s="145" t="s">
        <v>733</v>
      </c>
      <c r="C31" s="144" t="s">
        <v>734</v>
      </c>
      <c r="D31" s="132">
        <v>22.028148999999999</v>
      </c>
      <c r="E31" s="146">
        <v>22.028148999999999</v>
      </c>
      <c r="F31" s="134">
        <v>0</v>
      </c>
      <c r="G31" s="146">
        <v>3.2552349999999999</v>
      </c>
      <c r="H31" s="146">
        <v>0</v>
      </c>
      <c r="I31" s="146">
        <v>0</v>
      </c>
      <c r="J31" s="146">
        <v>0</v>
      </c>
      <c r="K31" s="146">
        <v>9.0892269999999993</v>
      </c>
      <c r="L31" s="146">
        <v>5.4672900000000002</v>
      </c>
      <c r="M31" s="146">
        <v>4.2163969999999997</v>
      </c>
      <c r="N31" s="146">
        <v>0</v>
      </c>
      <c r="O31" s="146">
        <v>0</v>
      </c>
      <c r="P31" s="146">
        <v>0</v>
      </c>
      <c r="Q31" s="146">
        <v>0</v>
      </c>
      <c r="R31" s="169"/>
      <c r="S31" s="168"/>
      <c r="T31" s="168"/>
      <c r="U31" s="168"/>
      <c r="V31" s="168"/>
      <c r="W31" s="168"/>
      <c r="X31" s="168"/>
      <c r="Y31" s="168"/>
      <c r="AA31" s="138"/>
      <c r="AB31" s="138"/>
      <c r="AC31" s="138"/>
      <c r="AD31" s="138"/>
      <c r="AE31" s="138"/>
      <c r="AF31" s="138"/>
      <c r="AG31" s="138"/>
      <c r="AH31" s="138"/>
      <c r="AI31" s="138"/>
      <c r="AJ31" s="138"/>
    </row>
    <row r="32" spans="1:36" ht="15" customHeight="1">
      <c r="A32" s="144" t="s">
        <v>735</v>
      </c>
      <c r="B32" s="172" t="s">
        <v>736</v>
      </c>
      <c r="C32" s="144" t="s">
        <v>142</v>
      </c>
      <c r="D32" s="132">
        <v>6.4401609999999998</v>
      </c>
      <c r="E32" s="146">
        <v>6.4401609999999998</v>
      </c>
      <c r="F32" s="134">
        <v>0</v>
      </c>
      <c r="G32" s="146">
        <v>0</v>
      </c>
      <c r="H32" s="146">
        <v>0</v>
      </c>
      <c r="I32" s="146">
        <v>0</v>
      </c>
      <c r="J32" s="146">
        <v>0</v>
      </c>
      <c r="K32" s="146">
        <v>1.117801</v>
      </c>
      <c r="L32" s="146">
        <v>1.99926</v>
      </c>
      <c r="M32" s="146">
        <v>0</v>
      </c>
      <c r="N32" s="146">
        <v>0</v>
      </c>
      <c r="O32" s="146">
        <v>0</v>
      </c>
      <c r="P32" s="146">
        <v>3.3231000000000002</v>
      </c>
      <c r="Q32" s="146">
        <v>0</v>
      </c>
      <c r="R32" s="169"/>
      <c r="S32" s="168"/>
      <c r="T32" s="168"/>
      <c r="U32" s="168"/>
      <c r="V32" s="168"/>
      <c r="W32" s="168"/>
      <c r="X32" s="168"/>
      <c r="Y32" s="168"/>
      <c r="AA32" s="138"/>
      <c r="AB32" s="138"/>
      <c r="AC32" s="138"/>
      <c r="AD32" s="138"/>
      <c r="AE32" s="138"/>
      <c r="AF32" s="138"/>
      <c r="AG32" s="138"/>
      <c r="AH32" s="138"/>
      <c r="AI32" s="138"/>
      <c r="AJ32" s="138"/>
    </row>
    <row r="33" spans="1:36" s="177" customFormat="1" ht="30" customHeight="1">
      <c r="A33" s="144" t="s">
        <v>737</v>
      </c>
      <c r="B33" s="173" t="s">
        <v>738</v>
      </c>
      <c r="C33" s="174" t="s">
        <v>739</v>
      </c>
      <c r="D33" s="132">
        <v>8283.325096999999</v>
      </c>
      <c r="E33" s="146">
        <v>8376.4244610000005</v>
      </c>
      <c r="F33" s="134">
        <v>93.099364000001515</v>
      </c>
      <c r="G33" s="146">
        <v>229.865194</v>
      </c>
      <c r="H33" s="146">
        <v>1039.121506</v>
      </c>
      <c r="I33" s="146">
        <v>172.997388</v>
      </c>
      <c r="J33" s="146">
        <v>587.11294600000008</v>
      </c>
      <c r="K33" s="146">
        <v>176.09914299999994</v>
      </c>
      <c r="L33" s="146">
        <v>1237.1744600000002</v>
      </c>
      <c r="M33" s="146">
        <v>393.66155400000002</v>
      </c>
      <c r="N33" s="146">
        <v>1940.0539350000001</v>
      </c>
      <c r="O33" s="146">
        <v>2309.6894150000003</v>
      </c>
      <c r="P33" s="146">
        <v>189.67754100000002</v>
      </c>
      <c r="Q33" s="146">
        <v>100.97137899999998</v>
      </c>
      <c r="R33" s="175"/>
      <c r="S33" s="176"/>
      <c r="T33" s="176"/>
      <c r="U33" s="176"/>
      <c r="V33" s="176"/>
      <c r="W33" s="176"/>
      <c r="X33" s="176"/>
      <c r="Y33" s="176"/>
      <c r="AA33" s="138"/>
      <c r="AB33" s="138"/>
      <c r="AC33" s="138"/>
      <c r="AD33" s="138"/>
      <c r="AE33" s="138"/>
      <c r="AF33" s="138"/>
      <c r="AG33" s="138"/>
      <c r="AH33" s="138"/>
      <c r="AI33" s="138"/>
      <c r="AJ33" s="138"/>
    </row>
    <row r="34" spans="1:36" s="177" customFormat="1" ht="15" customHeight="1">
      <c r="A34" s="178" t="s">
        <v>740</v>
      </c>
      <c r="B34" s="145" t="s">
        <v>741</v>
      </c>
      <c r="C34" s="144" t="s">
        <v>60</v>
      </c>
      <c r="D34" s="132">
        <v>970.7898570000001</v>
      </c>
      <c r="E34" s="146">
        <v>973.49998700000015</v>
      </c>
      <c r="F34" s="134">
        <v>2.7101300000000492</v>
      </c>
      <c r="G34" s="134">
        <v>105.86021700000001</v>
      </c>
      <c r="H34" s="134">
        <v>58.26</v>
      </c>
      <c r="I34" s="134">
        <v>77.125789999999995</v>
      </c>
      <c r="J34" s="134">
        <v>68.639913000000007</v>
      </c>
      <c r="K34" s="134">
        <v>77.638510999999994</v>
      </c>
      <c r="L34" s="134">
        <v>104.91676</v>
      </c>
      <c r="M34" s="134">
        <v>188.864653</v>
      </c>
      <c r="N34" s="134">
        <v>103.912041</v>
      </c>
      <c r="O34" s="134">
        <v>36.149524</v>
      </c>
      <c r="P34" s="134">
        <v>95.591755000000006</v>
      </c>
      <c r="Q34" s="134">
        <v>56.540822999999996</v>
      </c>
      <c r="R34" s="175"/>
      <c r="S34" s="176"/>
      <c r="T34" s="176"/>
      <c r="U34" s="176"/>
      <c r="V34" s="176"/>
      <c r="W34" s="176"/>
      <c r="X34" s="176"/>
      <c r="Y34" s="176"/>
      <c r="AA34" s="138"/>
      <c r="AB34" s="138"/>
      <c r="AC34" s="138"/>
      <c r="AD34" s="138"/>
      <c r="AE34" s="138"/>
      <c r="AF34" s="138"/>
      <c r="AG34" s="138"/>
      <c r="AH34" s="138"/>
      <c r="AI34" s="138"/>
      <c r="AJ34" s="138"/>
    </row>
    <row r="35" spans="1:36" s="177" customFormat="1" ht="15" customHeight="1">
      <c r="A35" s="178" t="s">
        <v>740</v>
      </c>
      <c r="B35" s="145" t="s">
        <v>742</v>
      </c>
      <c r="C35" s="144" t="s">
        <v>176</v>
      </c>
      <c r="D35" s="132">
        <v>540.5663659999999</v>
      </c>
      <c r="E35" s="146">
        <v>544.93126599999994</v>
      </c>
      <c r="F35" s="134">
        <v>4.3649000000000342</v>
      </c>
      <c r="G35" s="134">
        <v>7.1889640000000004</v>
      </c>
      <c r="H35" s="134">
        <v>8.7532979999999991</v>
      </c>
      <c r="I35" s="134">
        <v>15.646750000000001</v>
      </c>
      <c r="J35" s="134">
        <v>7.0468000000000002</v>
      </c>
      <c r="K35" s="134">
        <v>44.252318000000002</v>
      </c>
      <c r="L35" s="134">
        <v>11.946160000000001</v>
      </c>
      <c r="M35" s="134">
        <v>178.30987900000002</v>
      </c>
      <c r="N35" s="134">
        <v>211.29138599999999</v>
      </c>
      <c r="O35" s="134">
        <v>2.5202</v>
      </c>
      <c r="P35" s="134">
        <v>53.871699999999997</v>
      </c>
      <c r="Q35" s="134">
        <v>4.1038110000000003</v>
      </c>
      <c r="R35" s="175"/>
      <c r="S35" s="176"/>
      <c r="T35" s="176"/>
      <c r="U35" s="176"/>
      <c r="V35" s="176"/>
      <c r="W35" s="176"/>
      <c r="X35" s="176"/>
      <c r="Y35" s="176"/>
      <c r="AA35" s="138"/>
      <c r="AB35" s="138"/>
      <c r="AC35" s="138"/>
      <c r="AD35" s="138"/>
      <c r="AE35" s="138"/>
      <c r="AF35" s="138"/>
      <c r="AG35" s="138"/>
      <c r="AH35" s="138"/>
      <c r="AI35" s="138"/>
      <c r="AJ35" s="138"/>
    </row>
    <row r="36" spans="1:36" s="177" customFormat="1" ht="15" customHeight="1">
      <c r="A36" s="178" t="s">
        <v>740</v>
      </c>
      <c r="B36" s="145" t="s">
        <v>743</v>
      </c>
      <c r="C36" s="144" t="s">
        <v>744</v>
      </c>
      <c r="D36" s="132">
        <v>3.1959819999999999</v>
      </c>
      <c r="E36" s="146">
        <v>2.5772140000000001</v>
      </c>
      <c r="F36" s="134">
        <v>-0.61876799999999976</v>
      </c>
      <c r="G36" s="134">
        <v>1.5939939999999999</v>
      </c>
      <c r="H36" s="134">
        <v>0</v>
      </c>
      <c r="I36" s="134">
        <v>0.04</v>
      </c>
      <c r="J36" s="134">
        <v>0</v>
      </c>
      <c r="K36" s="134">
        <v>0.100109</v>
      </c>
      <c r="L36" s="134">
        <v>0.51</v>
      </c>
      <c r="M36" s="134">
        <v>0</v>
      </c>
      <c r="N36" s="134">
        <v>0</v>
      </c>
      <c r="O36" s="134">
        <v>0</v>
      </c>
      <c r="P36" s="134">
        <v>0</v>
      </c>
      <c r="Q36" s="134">
        <v>0.33311099999999999</v>
      </c>
      <c r="R36" s="175"/>
      <c r="S36" s="176"/>
      <c r="T36" s="176"/>
      <c r="U36" s="176"/>
      <c r="V36" s="176"/>
      <c r="W36" s="176"/>
      <c r="X36" s="176"/>
      <c r="Y36" s="176"/>
      <c r="AA36" s="138"/>
      <c r="AB36" s="138"/>
      <c r="AC36" s="138"/>
      <c r="AD36" s="138"/>
      <c r="AE36" s="138"/>
      <c r="AF36" s="138"/>
      <c r="AG36" s="138"/>
      <c r="AH36" s="138"/>
      <c r="AI36" s="138"/>
      <c r="AJ36" s="138"/>
    </row>
    <row r="37" spans="1:36" s="177" customFormat="1" ht="15" customHeight="1">
      <c r="A37" s="178" t="s">
        <v>740</v>
      </c>
      <c r="B37" s="145" t="s">
        <v>745</v>
      </c>
      <c r="C37" s="144" t="s">
        <v>746</v>
      </c>
      <c r="D37" s="132">
        <v>4.6520229999999998</v>
      </c>
      <c r="E37" s="146">
        <v>4.6520229999999998</v>
      </c>
      <c r="F37" s="134">
        <v>0</v>
      </c>
      <c r="G37" s="134">
        <v>1.8776440000000001</v>
      </c>
      <c r="H37" s="134">
        <v>0.249892</v>
      </c>
      <c r="I37" s="134">
        <v>0.15826000000000001</v>
      </c>
      <c r="J37" s="134">
        <v>0.20749999999999999</v>
      </c>
      <c r="K37" s="134">
        <v>0.111414</v>
      </c>
      <c r="L37" s="134">
        <v>0.11312</v>
      </c>
      <c r="M37" s="134">
        <v>0.244393</v>
      </c>
      <c r="N37" s="134">
        <v>0.34649999999999997</v>
      </c>
      <c r="O37" s="134">
        <v>0.26019999999999999</v>
      </c>
      <c r="P37" s="134">
        <v>0.93169999999999997</v>
      </c>
      <c r="Q37" s="134">
        <v>0.15140000000000001</v>
      </c>
      <c r="R37" s="175"/>
      <c r="S37" s="176"/>
      <c r="T37" s="176"/>
      <c r="U37" s="176"/>
      <c r="V37" s="176"/>
      <c r="W37" s="176"/>
      <c r="X37" s="176"/>
      <c r="Y37" s="176"/>
      <c r="AA37" s="138"/>
      <c r="AB37" s="138"/>
      <c r="AC37" s="138"/>
      <c r="AD37" s="138"/>
      <c r="AE37" s="138"/>
      <c r="AF37" s="138"/>
      <c r="AG37" s="138"/>
      <c r="AH37" s="138"/>
      <c r="AI37" s="138"/>
      <c r="AJ37" s="138"/>
    </row>
    <row r="38" spans="1:36" s="177" customFormat="1" ht="15" customHeight="1">
      <c r="A38" s="178" t="s">
        <v>740</v>
      </c>
      <c r="B38" s="145" t="s">
        <v>747</v>
      </c>
      <c r="C38" s="144" t="s">
        <v>748</v>
      </c>
      <c r="D38" s="132">
        <v>64.715018999999998</v>
      </c>
      <c r="E38" s="146">
        <v>63.915073999999997</v>
      </c>
      <c r="F38" s="134">
        <v>-0.79994500000000102</v>
      </c>
      <c r="G38" s="134">
        <v>15.572551000000001</v>
      </c>
      <c r="H38" s="134">
        <v>3.382536</v>
      </c>
      <c r="I38" s="134">
        <v>3.1751200000000002</v>
      </c>
      <c r="J38" s="134">
        <v>4.8236999999999997</v>
      </c>
      <c r="K38" s="134">
        <v>6.3894479999999998</v>
      </c>
      <c r="L38" s="134">
        <v>6.7686500000000001</v>
      </c>
      <c r="M38" s="134">
        <v>8.8971660000000004</v>
      </c>
      <c r="N38" s="134">
        <v>2.3761000000000001</v>
      </c>
      <c r="O38" s="134">
        <v>4.8879999999999999</v>
      </c>
      <c r="P38" s="134">
        <v>4.8633699999999997</v>
      </c>
      <c r="Q38" s="134">
        <v>2.7784330000000002</v>
      </c>
      <c r="R38" s="175"/>
      <c r="S38" s="176"/>
      <c r="T38" s="176"/>
      <c r="U38" s="176"/>
      <c r="V38" s="176"/>
      <c r="W38" s="176"/>
      <c r="X38" s="176"/>
      <c r="Y38" s="176"/>
      <c r="AA38" s="138"/>
      <c r="AB38" s="138"/>
      <c r="AC38" s="138"/>
      <c r="AD38" s="138"/>
      <c r="AE38" s="138"/>
      <c r="AF38" s="138"/>
      <c r="AG38" s="138"/>
      <c r="AH38" s="138"/>
      <c r="AI38" s="138"/>
      <c r="AJ38" s="138"/>
    </row>
    <row r="39" spans="1:36" s="177" customFormat="1" ht="15" customHeight="1">
      <c r="A39" s="178" t="s">
        <v>740</v>
      </c>
      <c r="B39" s="145" t="s">
        <v>749</v>
      </c>
      <c r="C39" s="144" t="s">
        <v>252</v>
      </c>
      <c r="D39" s="132">
        <v>14.295196999999998</v>
      </c>
      <c r="E39" s="146">
        <v>14.295196999999998</v>
      </c>
      <c r="F39" s="134">
        <v>0</v>
      </c>
      <c r="G39" s="134">
        <v>4.9775410000000004</v>
      </c>
      <c r="H39" s="134">
        <v>0</v>
      </c>
      <c r="I39" s="134">
        <v>0.95855000000000001</v>
      </c>
      <c r="J39" s="134">
        <v>0</v>
      </c>
      <c r="K39" s="134">
        <v>1.815364</v>
      </c>
      <c r="L39" s="134">
        <v>1.45929</v>
      </c>
      <c r="M39" s="134">
        <v>2.5399129999999999</v>
      </c>
      <c r="N39" s="134">
        <v>1.9625999999999999</v>
      </c>
      <c r="O39" s="134">
        <v>0.44850000000000001</v>
      </c>
      <c r="P39" s="134">
        <v>0</v>
      </c>
      <c r="Q39" s="134">
        <v>0.133439</v>
      </c>
      <c r="R39" s="179"/>
      <c r="S39" s="180"/>
      <c r="T39" s="180"/>
      <c r="U39" s="180"/>
      <c r="V39" s="180"/>
      <c r="W39" s="180"/>
      <c r="X39" s="180"/>
      <c r="Y39" s="180"/>
      <c r="AA39" s="138"/>
      <c r="AB39" s="138"/>
      <c r="AC39" s="138"/>
      <c r="AD39" s="138"/>
      <c r="AE39" s="138"/>
      <c r="AF39" s="138"/>
      <c r="AG39" s="138"/>
      <c r="AH39" s="138"/>
      <c r="AI39" s="138"/>
      <c r="AJ39" s="138"/>
    </row>
    <row r="40" spans="1:36" s="177" customFormat="1" ht="15" customHeight="1">
      <c r="A40" s="178" t="s">
        <v>740</v>
      </c>
      <c r="B40" s="145" t="s">
        <v>750</v>
      </c>
      <c r="C40" s="144" t="s">
        <v>72</v>
      </c>
      <c r="D40" s="132">
        <v>6679.4096980000004</v>
      </c>
      <c r="E40" s="146">
        <v>6678.4715299999998</v>
      </c>
      <c r="F40" s="134">
        <v>-0.9381680000005872</v>
      </c>
      <c r="G40" s="134">
        <v>78.525917000000007</v>
      </c>
      <c r="H40" s="134">
        <v>964.05293600000005</v>
      </c>
      <c r="I40" s="134">
        <v>70.331267999999994</v>
      </c>
      <c r="J40" s="134">
        <v>496.29043300000001</v>
      </c>
      <c r="K40" s="134">
        <v>40.548453000000002</v>
      </c>
      <c r="L40" s="134">
        <v>1105.3328300000001</v>
      </c>
      <c r="M40" s="134">
        <v>0.05</v>
      </c>
      <c r="N40" s="134">
        <v>1607.878608</v>
      </c>
      <c r="O40" s="134">
        <v>2259.5269910000002</v>
      </c>
      <c r="P40" s="134">
        <v>22.9832</v>
      </c>
      <c r="Q40" s="134">
        <v>32.950893999999998</v>
      </c>
      <c r="R40" s="175"/>
      <c r="S40" s="176"/>
      <c r="T40" s="176"/>
      <c r="U40" s="176"/>
      <c r="V40" s="176"/>
      <c r="W40" s="176"/>
      <c r="X40" s="176"/>
      <c r="Y40" s="176"/>
      <c r="AA40" s="138"/>
      <c r="AB40" s="138"/>
      <c r="AC40" s="138"/>
      <c r="AD40" s="138"/>
      <c r="AE40" s="138"/>
      <c r="AF40" s="138"/>
      <c r="AG40" s="138"/>
      <c r="AH40" s="138"/>
      <c r="AI40" s="138"/>
      <c r="AJ40" s="138"/>
    </row>
    <row r="41" spans="1:36" s="177" customFormat="1" ht="15" customHeight="1">
      <c r="A41" s="178" t="s">
        <v>740</v>
      </c>
      <c r="B41" s="145" t="s">
        <v>751</v>
      </c>
      <c r="C41" s="144" t="s">
        <v>752</v>
      </c>
      <c r="D41" s="132">
        <v>0.93011500000000014</v>
      </c>
      <c r="E41" s="146">
        <v>0.93011500000000014</v>
      </c>
      <c r="F41" s="134">
        <v>0</v>
      </c>
      <c r="G41" s="134">
        <v>0.35116799999999998</v>
      </c>
      <c r="H41" s="134">
        <v>6.6370999999999999E-2</v>
      </c>
      <c r="I41" s="134">
        <v>4.2250000000000003E-2</v>
      </c>
      <c r="J41" s="134">
        <v>5.5199999999999999E-2</v>
      </c>
      <c r="K41" s="134">
        <v>4.7204000000000003E-2</v>
      </c>
      <c r="L41" s="134">
        <v>6.8849999999999995E-2</v>
      </c>
      <c r="M41" s="134">
        <v>5.0672000000000002E-2</v>
      </c>
      <c r="N41" s="134">
        <v>4.5999999999999999E-2</v>
      </c>
      <c r="O41" s="134">
        <v>0.11269999999999999</v>
      </c>
      <c r="P41" s="134">
        <v>4.4400000000000002E-2</v>
      </c>
      <c r="Q41" s="134">
        <v>4.53E-2</v>
      </c>
      <c r="R41" s="175"/>
      <c r="S41" s="176"/>
      <c r="T41" s="176"/>
      <c r="U41" s="176"/>
      <c r="V41" s="176"/>
      <c r="W41" s="176"/>
      <c r="X41" s="176"/>
      <c r="Y41" s="176"/>
      <c r="AA41" s="138"/>
      <c r="AB41" s="138"/>
      <c r="AC41" s="138"/>
      <c r="AD41" s="138"/>
      <c r="AE41" s="138"/>
      <c r="AF41" s="138"/>
      <c r="AG41" s="138"/>
      <c r="AH41" s="138"/>
      <c r="AI41" s="138"/>
      <c r="AJ41" s="138"/>
    </row>
    <row r="42" spans="1:36" ht="15" hidden="1" customHeight="1">
      <c r="A42" s="178" t="s">
        <v>740</v>
      </c>
      <c r="B42" s="181" t="s">
        <v>753</v>
      </c>
      <c r="C42" s="182" t="s">
        <v>754</v>
      </c>
      <c r="D42" s="132"/>
      <c r="E42" s="183">
        <v>0</v>
      </c>
      <c r="F42" s="183"/>
      <c r="G42" s="134">
        <v>0</v>
      </c>
      <c r="H42" s="134">
        <v>0</v>
      </c>
      <c r="I42" s="134">
        <v>0</v>
      </c>
      <c r="J42" s="134">
        <v>0</v>
      </c>
      <c r="K42" s="134">
        <v>0</v>
      </c>
      <c r="L42" s="134">
        <v>0</v>
      </c>
      <c r="M42" s="134">
        <v>0</v>
      </c>
      <c r="N42" s="134">
        <v>0</v>
      </c>
      <c r="O42" s="134">
        <v>0</v>
      </c>
      <c r="P42" s="134">
        <v>0</v>
      </c>
      <c r="Q42" s="134">
        <v>0</v>
      </c>
      <c r="R42" s="184"/>
      <c r="S42" s="185"/>
      <c r="T42" s="185"/>
      <c r="U42" s="185"/>
      <c r="V42" s="185"/>
      <c r="W42" s="185"/>
      <c r="X42" s="185"/>
      <c r="Y42" s="185"/>
      <c r="AA42" s="138"/>
      <c r="AB42" s="138"/>
      <c r="AC42" s="138"/>
      <c r="AD42" s="138"/>
      <c r="AE42" s="138"/>
      <c r="AF42" s="138"/>
      <c r="AG42" s="138"/>
      <c r="AH42" s="138"/>
      <c r="AI42" s="138"/>
      <c r="AJ42" s="138"/>
    </row>
    <row r="43" spans="1:36" ht="15" hidden="1" customHeight="1">
      <c r="A43" s="178" t="s">
        <v>740</v>
      </c>
      <c r="B43" s="172" t="s">
        <v>755</v>
      </c>
      <c r="C43" s="144" t="s">
        <v>756</v>
      </c>
      <c r="D43" s="132">
        <v>0</v>
      </c>
      <c r="E43" s="183">
        <v>0</v>
      </c>
      <c r="F43" s="183">
        <v>0</v>
      </c>
      <c r="G43" s="134">
        <v>0</v>
      </c>
      <c r="H43" s="134">
        <v>0</v>
      </c>
      <c r="I43" s="134">
        <v>0</v>
      </c>
      <c r="J43" s="134">
        <v>0</v>
      </c>
      <c r="K43" s="134">
        <v>0</v>
      </c>
      <c r="L43" s="134">
        <v>0</v>
      </c>
      <c r="M43" s="134">
        <v>0</v>
      </c>
      <c r="N43" s="134">
        <v>0</v>
      </c>
      <c r="O43" s="134">
        <v>0</v>
      </c>
      <c r="P43" s="134">
        <v>0</v>
      </c>
      <c r="Q43" s="134">
        <v>0</v>
      </c>
      <c r="R43" s="169"/>
      <c r="S43" s="168"/>
      <c r="T43" s="168"/>
      <c r="U43" s="168"/>
      <c r="V43" s="168"/>
      <c r="W43" s="168"/>
      <c r="X43" s="168"/>
      <c r="Y43" s="168"/>
      <c r="AA43" s="138"/>
      <c r="AB43" s="138"/>
      <c r="AC43" s="138"/>
      <c r="AD43" s="138"/>
      <c r="AE43" s="138"/>
      <c r="AF43" s="138"/>
      <c r="AG43" s="138"/>
      <c r="AH43" s="138"/>
      <c r="AI43" s="138"/>
      <c r="AJ43" s="138"/>
    </row>
    <row r="44" spans="1:36" ht="15" customHeight="1">
      <c r="A44" s="178" t="s">
        <v>740</v>
      </c>
      <c r="B44" s="172" t="s">
        <v>757</v>
      </c>
      <c r="C44" s="144" t="s">
        <v>758</v>
      </c>
      <c r="D44" s="132">
        <v>4.1265299999999998</v>
      </c>
      <c r="E44" s="146">
        <v>4.1265299999999998</v>
      </c>
      <c r="F44" s="134">
        <v>0</v>
      </c>
      <c r="G44" s="134">
        <v>0</v>
      </c>
      <c r="H44" s="134">
        <v>0</v>
      </c>
      <c r="I44" s="134">
        <v>0.17873</v>
      </c>
      <c r="J44" s="134">
        <v>3.9478</v>
      </c>
      <c r="K44" s="134">
        <v>0</v>
      </c>
      <c r="L44" s="134">
        <v>0</v>
      </c>
      <c r="M44" s="134">
        <v>0</v>
      </c>
      <c r="N44" s="134">
        <v>0</v>
      </c>
      <c r="O44" s="134">
        <v>0</v>
      </c>
      <c r="P44" s="134">
        <v>0</v>
      </c>
      <c r="Q44" s="134">
        <v>0</v>
      </c>
      <c r="R44" s="184"/>
      <c r="S44" s="185"/>
      <c r="T44" s="185"/>
      <c r="U44" s="185"/>
      <c r="V44" s="185"/>
      <c r="W44" s="185"/>
      <c r="X44" s="185"/>
      <c r="Y44" s="185"/>
      <c r="AA44" s="138"/>
      <c r="AB44" s="138"/>
      <c r="AC44" s="138"/>
      <c r="AD44" s="138"/>
      <c r="AE44" s="138"/>
      <c r="AF44" s="138"/>
      <c r="AG44" s="138"/>
      <c r="AH44" s="138"/>
      <c r="AI44" s="138"/>
      <c r="AJ44" s="138"/>
    </row>
    <row r="45" spans="1:36" s="143" customFormat="1" ht="15" customHeight="1">
      <c r="A45" s="178" t="s">
        <v>740</v>
      </c>
      <c r="B45" s="172" t="s">
        <v>759</v>
      </c>
      <c r="C45" s="144" t="s">
        <v>760</v>
      </c>
      <c r="D45" s="132">
        <v>3.6185640000000001</v>
      </c>
      <c r="E45" s="146">
        <v>3.5108990000000002</v>
      </c>
      <c r="F45" s="134">
        <v>-0.1076649999999999</v>
      </c>
      <c r="G45" s="134">
        <v>2.3954970000000002</v>
      </c>
      <c r="H45" s="134">
        <v>0</v>
      </c>
      <c r="I45" s="134">
        <v>1.0395700000000001</v>
      </c>
      <c r="J45" s="134">
        <v>0</v>
      </c>
      <c r="K45" s="134">
        <v>7.5831999999999997E-2</v>
      </c>
      <c r="L45" s="134">
        <v>0</v>
      </c>
      <c r="M45" s="134">
        <v>0</v>
      </c>
      <c r="N45" s="134">
        <v>0</v>
      </c>
      <c r="O45" s="134">
        <v>0</v>
      </c>
      <c r="P45" s="134">
        <v>0</v>
      </c>
      <c r="Q45" s="134">
        <v>0</v>
      </c>
      <c r="R45" s="186"/>
      <c r="S45" s="187"/>
      <c r="T45" s="187"/>
      <c r="U45" s="187"/>
      <c r="V45" s="187"/>
      <c r="W45" s="187"/>
      <c r="X45" s="187"/>
      <c r="Y45" s="187"/>
      <c r="AA45" s="138"/>
      <c r="AB45" s="138"/>
      <c r="AC45" s="138"/>
      <c r="AD45" s="138"/>
      <c r="AE45" s="138"/>
      <c r="AF45" s="138"/>
      <c r="AG45" s="138"/>
      <c r="AH45" s="138"/>
      <c r="AI45" s="138"/>
      <c r="AJ45" s="138"/>
    </row>
    <row r="46" spans="1:36" s="143" customFormat="1" ht="15" customHeight="1">
      <c r="A46" s="178" t="s">
        <v>740</v>
      </c>
      <c r="B46" s="172" t="s">
        <v>761</v>
      </c>
      <c r="C46" s="144" t="s">
        <v>261</v>
      </c>
      <c r="D46" s="132">
        <v>77.686638000000002</v>
      </c>
      <c r="E46" s="146">
        <v>80.743786</v>
      </c>
      <c r="F46" s="134">
        <v>3.057147999999998</v>
      </c>
      <c r="G46" s="134">
        <v>10.638907</v>
      </c>
      <c r="H46" s="134">
        <v>3.922704</v>
      </c>
      <c r="I46" s="134">
        <v>4.0037599999999998</v>
      </c>
      <c r="J46" s="134">
        <v>6.1016000000000004</v>
      </c>
      <c r="K46" s="134">
        <v>4.8225670000000003</v>
      </c>
      <c r="L46" s="134">
        <v>5.4579500000000003</v>
      </c>
      <c r="M46" s="134">
        <v>14.428414</v>
      </c>
      <c r="N46" s="134">
        <v>12.2407</v>
      </c>
      <c r="O46" s="134">
        <v>5.7832999999999997</v>
      </c>
      <c r="P46" s="134">
        <v>9.4097159999999995</v>
      </c>
      <c r="Q46" s="134">
        <v>3.9341680000000001</v>
      </c>
      <c r="R46" s="188"/>
      <c r="S46" s="189"/>
      <c r="T46" s="189"/>
      <c r="U46" s="189"/>
      <c r="V46" s="189"/>
      <c r="W46" s="189"/>
      <c r="X46" s="189"/>
      <c r="Y46" s="189"/>
      <c r="AA46" s="138"/>
      <c r="AB46" s="138"/>
      <c r="AC46" s="138"/>
      <c r="AD46" s="138"/>
      <c r="AE46" s="138"/>
      <c r="AF46" s="138"/>
      <c r="AG46" s="138"/>
      <c r="AH46" s="138"/>
      <c r="AI46" s="138"/>
      <c r="AJ46" s="138"/>
    </row>
    <row r="47" spans="1:36" s="177" customFormat="1" ht="15" hidden="1" customHeight="1">
      <c r="A47" s="178" t="s">
        <v>740</v>
      </c>
      <c r="B47" s="145" t="s">
        <v>762</v>
      </c>
      <c r="C47" s="144" t="s">
        <v>763</v>
      </c>
      <c r="D47" s="132">
        <v>0</v>
      </c>
      <c r="E47" s="183">
        <v>0</v>
      </c>
      <c r="F47" s="183">
        <v>0</v>
      </c>
      <c r="G47" s="134">
        <v>0</v>
      </c>
      <c r="H47" s="134">
        <v>0</v>
      </c>
      <c r="I47" s="134">
        <v>0</v>
      </c>
      <c r="J47" s="134">
        <v>0</v>
      </c>
      <c r="K47" s="134">
        <v>0</v>
      </c>
      <c r="L47" s="134">
        <v>0</v>
      </c>
      <c r="M47" s="134">
        <v>0</v>
      </c>
      <c r="N47" s="134">
        <v>0</v>
      </c>
      <c r="O47" s="134">
        <v>0</v>
      </c>
      <c r="P47" s="134">
        <v>0</v>
      </c>
      <c r="Q47" s="134">
        <v>0</v>
      </c>
      <c r="R47" s="175"/>
      <c r="S47" s="176"/>
      <c r="T47" s="176"/>
      <c r="U47" s="176"/>
      <c r="V47" s="176"/>
      <c r="W47" s="176"/>
      <c r="X47" s="176"/>
      <c r="Y47" s="176"/>
      <c r="AA47" s="138"/>
      <c r="AB47" s="138"/>
      <c r="AC47" s="138"/>
      <c r="AD47" s="138"/>
      <c r="AE47" s="138"/>
      <c r="AF47" s="138"/>
      <c r="AG47" s="138"/>
      <c r="AH47" s="138"/>
      <c r="AI47" s="138"/>
      <c r="AJ47" s="138"/>
    </row>
    <row r="48" spans="1:36" s="177" customFormat="1" ht="15" hidden="1" customHeight="1">
      <c r="A48" s="178" t="s">
        <v>740</v>
      </c>
      <c r="B48" s="145" t="s">
        <v>764</v>
      </c>
      <c r="C48" s="144" t="s">
        <v>765</v>
      </c>
      <c r="D48" s="132">
        <v>0</v>
      </c>
      <c r="E48" s="183">
        <v>0</v>
      </c>
      <c r="F48" s="183">
        <v>0</v>
      </c>
      <c r="G48" s="134">
        <v>0</v>
      </c>
      <c r="H48" s="134">
        <v>0</v>
      </c>
      <c r="I48" s="134">
        <v>0</v>
      </c>
      <c r="J48" s="134">
        <v>0</v>
      </c>
      <c r="K48" s="134">
        <v>0</v>
      </c>
      <c r="L48" s="134">
        <v>0</v>
      </c>
      <c r="M48" s="134">
        <v>0</v>
      </c>
      <c r="N48" s="134">
        <v>0</v>
      </c>
      <c r="O48" s="134">
        <v>0</v>
      </c>
      <c r="P48" s="134">
        <v>0</v>
      </c>
      <c r="Q48" s="134">
        <v>0</v>
      </c>
      <c r="R48" s="175"/>
      <c r="S48" s="176"/>
      <c r="T48" s="176"/>
      <c r="U48" s="176"/>
      <c r="V48" s="176"/>
      <c r="W48" s="176"/>
      <c r="X48" s="176"/>
      <c r="Y48" s="176"/>
      <c r="AA48" s="138"/>
      <c r="AB48" s="138"/>
      <c r="AC48" s="138"/>
      <c r="AD48" s="138"/>
      <c r="AE48" s="138"/>
      <c r="AF48" s="138"/>
      <c r="AG48" s="138"/>
      <c r="AH48" s="138"/>
      <c r="AI48" s="138"/>
      <c r="AJ48" s="138"/>
    </row>
    <row r="49" spans="1:36" s="177" customFormat="1" ht="15" customHeight="1">
      <c r="A49" s="178" t="s">
        <v>740</v>
      </c>
      <c r="B49" s="145" t="s">
        <v>766</v>
      </c>
      <c r="C49" s="144" t="s">
        <v>767</v>
      </c>
      <c r="D49" s="132">
        <v>4.7708399999999997</v>
      </c>
      <c r="E49" s="146">
        <v>4.7708399999999997</v>
      </c>
      <c r="F49" s="134">
        <v>0</v>
      </c>
      <c r="G49" s="134">
        <v>0.88279399999999997</v>
      </c>
      <c r="H49" s="134">
        <v>0.43376900000000002</v>
      </c>
      <c r="I49" s="134">
        <v>0.29733999999999999</v>
      </c>
      <c r="J49" s="134">
        <v>0</v>
      </c>
      <c r="K49" s="134">
        <v>0.29792299999999999</v>
      </c>
      <c r="L49" s="134">
        <v>0.60085</v>
      </c>
      <c r="M49" s="134">
        <v>0.27646399999999999</v>
      </c>
      <c r="N49" s="134">
        <v>0</v>
      </c>
      <c r="O49" s="134">
        <v>0</v>
      </c>
      <c r="P49" s="134">
        <v>1.9817</v>
      </c>
      <c r="Q49" s="134">
        <v>0</v>
      </c>
      <c r="R49" s="175"/>
      <c r="S49" s="176"/>
      <c r="T49" s="176"/>
      <c r="U49" s="176"/>
      <c r="V49" s="176"/>
      <c r="W49" s="176"/>
      <c r="X49" s="176"/>
      <c r="Y49" s="176"/>
      <c r="AA49" s="138"/>
      <c r="AB49" s="138"/>
      <c r="AC49" s="138"/>
      <c r="AD49" s="138"/>
      <c r="AE49" s="138"/>
      <c r="AF49" s="138"/>
      <c r="AG49" s="138"/>
      <c r="AH49" s="138"/>
      <c r="AI49" s="138"/>
      <c r="AJ49" s="138"/>
    </row>
    <row r="50" spans="1:36" ht="15" hidden="1" customHeight="1">
      <c r="A50" s="144" t="s">
        <v>768</v>
      </c>
      <c r="B50" s="172" t="s">
        <v>769</v>
      </c>
      <c r="C50" s="144" t="s">
        <v>770</v>
      </c>
      <c r="D50" s="132">
        <v>0</v>
      </c>
      <c r="E50" s="183">
        <v>0</v>
      </c>
      <c r="F50" s="134">
        <v>0</v>
      </c>
      <c r="G50" s="134">
        <v>0</v>
      </c>
      <c r="H50" s="134">
        <v>0</v>
      </c>
      <c r="I50" s="134">
        <v>0</v>
      </c>
      <c r="J50" s="134">
        <v>0</v>
      </c>
      <c r="K50" s="134">
        <v>0</v>
      </c>
      <c r="L50" s="134">
        <v>0</v>
      </c>
      <c r="M50" s="134">
        <v>0</v>
      </c>
      <c r="N50" s="134">
        <v>0</v>
      </c>
      <c r="O50" s="134">
        <v>0</v>
      </c>
      <c r="P50" s="134">
        <v>0</v>
      </c>
      <c r="Q50" s="134">
        <v>0</v>
      </c>
      <c r="R50" s="169"/>
      <c r="S50" s="168"/>
      <c r="T50" s="168"/>
      <c r="U50" s="168"/>
      <c r="V50" s="168"/>
      <c r="W50" s="168"/>
      <c r="X50" s="168"/>
      <c r="Y50" s="168"/>
      <c r="AA50" s="138"/>
      <c r="AB50" s="138"/>
      <c r="AC50" s="138"/>
      <c r="AD50" s="138"/>
      <c r="AE50" s="138"/>
      <c r="AF50" s="138"/>
      <c r="AG50" s="138"/>
      <c r="AH50" s="138"/>
      <c r="AI50" s="138"/>
      <c r="AJ50" s="138"/>
    </row>
    <row r="51" spans="1:36" ht="15" customHeight="1">
      <c r="A51" s="144" t="s">
        <v>771</v>
      </c>
      <c r="B51" s="172" t="s">
        <v>772</v>
      </c>
      <c r="C51" s="144" t="s">
        <v>220</v>
      </c>
      <c r="D51" s="132">
        <v>16.321324000000001</v>
      </c>
      <c r="E51" s="146">
        <v>17.532876000000002</v>
      </c>
      <c r="F51" s="134">
        <v>1.2115520000000011</v>
      </c>
      <c r="G51" s="134">
        <v>1.3928560000000001</v>
      </c>
      <c r="H51" s="134">
        <v>0.99649200000000004</v>
      </c>
      <c r="I51" s="134">
        <v>0.88</v>
      </c>
      <c r="J51" s="134">
        <v>2.0388000000000002</v>
      </c>
      <c r="K51" s="134">
        <v>1.4264399999999999</v>
      </c>
      <c r="L51" s="134">
        <v>1.8047200000000001</v>
      </c>
      <c r="M51" s="134">
        <v>2.5983260000000001</v>
      </c>
      <c r="N51" s="134">
        <v>1.0416000000000001</v>
      </c>
      <c r="O51" s="134">
        <v>1.9661999999999999</v>
      </c>
      <c r="P51" s="134">
        <v>2.7311529999999999</v>
      </c>
      <c r="Q51" s="134">
        <v>0.65628900000000001</v>
      </c>
      <c r="R51" s="169"/>
      <c r="S51" s="168"/>
      <c r="T51" s="168"/>
      <c r="U51" s="168"/>
      <c r="V51" s="168"/>
      <c r="W51" s="168"/>
      <c r="X51" s="168"/>
      <c r="Y51" s="168"/>
      <c r="AA51" s="138"/>
      <c r="AB51" s="138"/>
      <c r="AC51" s="138"/>
      <c r="AD51" s="138"/>
      <c r="AE51" s="138"/>
      <c r="AF51" s="138"/>
      <c r="AG51" s="138"/>
      <c r="AH51" s="138"/>
      <c r="AI51" s="138"/>
      <c r="AJ51" s="138"/>
    </row>
    <row r="52" spans="1:36" ht="15" customHeight="1">
      <c r="A52" s="144" t="s">
        <v>768</v>
      </c>
      <c r="B52" s="172" t="s">
        <v>773</v>
      </c>
      <c r="C52" s="144" t="s">
        <v>184</v>
      </c>
      <c r="D52" s="132">
        <v>5.5799209999999997</v>
      </c>
      <c r="E52" s="146">
        <v>8.8517979999999987</v>
      </c>
      <c r="F52" s="134">
        <v>3.271876999999999</v>
      </c>
      <c r="G52" s="134">
        <v>5.5799209999999997</v>
      </c>
      <c r="H52" s="134">
        <v>0</v>
      </c>
      <c r="I52" s="134">
        <v>0</v>
      </c>
      <c r="J52" s="134">
        <v>0</v>
      </c>
      <c r="K52" s="134">
        <v>0</v>
      </c>
      <c r="L52" s="134">
        <v>0</v>
      </c>
      <c r="M52" s="134">
        <v>0</v>
      </c>
      <c r="N52" s="134">
        <v>0</v>
      </c>
      <c r="O52" s="134">
        <v>0</v>
      </c>
      <c r="P52" s="134">
        <v>0</v>
      </c>
      <c r="Q52" s="134">
        <v>3.2718769999999999</v>
      </c>
      <c r="R52" s="169"/>
      <c r="S52" s="168"/>
      <c r="T52" s="168"/>
      <c r="U52" s="168"/>
      <c r="V52" s="168"/>
      <c r="W52" s="168"/>
      <c r="X52" s="168"/>
      <c r="Y52" s="168"/>
      <c r="AA52" s="138"/>
      <c r="AB52" s="138"/>
      <c r="AC52" s="138"/>
      <c r="AD52" s="138"/>
      <c r="AE52" s="138"/>
      <c r="AF52" s="138"/>
      <c r="AG52" s="138"/>
      <c r="AH52" s="138"/>
      <c r="AI52" s="138"/>
      <c r="AJ52" s="138"/>
    </row>
    <row r="53" spans="1:36" ht="15" customHeight="1">
      <c r="A53" s="144" t="s">
        <v>774</v>
      </c>
      <c r="B53" s="172" t="s">
        <v>775</v>
      </c>
      <c r="C53" s="144" t="s">
        <v>207</v>
      </c>
      <c r="D53" s="132">
        <v>346.07673899999998</v>
      </c>
      <c r="E53" s="146">
        <v>354.13878599999998</v>
      </c>
      <c r="F53" s="134">
        <v>8.0620470000000068</v>
      </c>
      <c r="G53" s="134">
        <v>0</v>
      </c>
      <c r="H53" s="134">
        <v>28.113689999999998</v>
      </c>
      <c r="I53" s="134">
        <v>39.46</v>
      </c>
      <c r="J53" s="134">
        <v>17.959</v>
      </c>
      <c r="K53" s="134">
        <v>47.425000000000004</v>
      </c>
      <c r="L53" s="134">
        <v>23.741675000000001</v>
      </c>
      <c r="M53" s="134">
        <v>51.752906000000003</v>
      </c>
      <c r="N53" s="134">
        <v>29.654699999999998</v>
      </c>
      <c r="O53" s="134">
        <v>25.037600000000001</v>
      </c>
      <c r="P53" s="134">
        <v>68.582318999999998</v>
      </c>
      <c r="Q53" s="134">
        <v>22.411895999999999</v>
      </c>
      <c r="R53" s="169"/>
      <c r="S53" s="168"/>
      <c r="T53" s="168"/>
      <c r="U53" s="168"/>
      <c r="V53" s="168"/>
      <c r="W53" s="168"/>
      <c r="X53" s="168"/>
      <c r="Y53" s="168"/>
      <c r="AA53" s="138"/>
      <c r="AB53" s="138"/>
      <c r="AC53" s="138"/>
      <c r="AD53" s="138"/>
      <c r="AE53" s="138"/>
      <c r="AF53" s="138"/>
      <c r="AG53" s="138"/>
      <c r="AH53" s="138"/>
      <c r="AI53" s="138"/>
      <c r="AJ53" s="138"/>
    </row>
    <row r="54" spans="1:36" ht="15" customHeight="1">
      <c r="A54" s="144" t="s">
        <v>776</v>
      </c>
      <c r="B54" s="172" t="s">
        <v>777</v>
      </c>
      <c r="C54" s="144" t="s">
        <v>190</v>
      </c>
      <c r="D54" s="132">
        <v>66.972599000000002</v>
      </c>
      <c r="E54" s="146">
        <v>67.190263999999999</v>
      </c>
      <c r="F54" s="134">
        <v>0.21766499999999667</v>
      </c>
      <c r="G54" s="134">
        <v>67.190263999999999</v>
      </c>
      <c r="H54" s="134">
        <v>0</v>
      </c>
      <c r="I54" s="134">
        <v>0</v>
      </c>
      <c r="J54" s="134">
        <v>0</v>
      </c>
      <c r="K54" s="134">
        <v>0</v>
      </c>
      <c r="L54" s="134">
        <v>0</v>
      </c>
      <c r="M54" s="134">
        <v>0</v>
      </c>
      <c r="N54" s="134">
        <v>0</v>
      </c>
      <c r="O54" s="134">
        <v>0</v>
      </c>
      <c r="P54" s="134">
        <v>0</v>
      </c>
      <c r="Q54" s="134">
        <v>0</v>
      </c>
      <c r="R54" s="169"/>
      <c r="S54" s="168"/>
      <c r="T54" s="168"/>
      <c r="U54" s="168"/>
      <c r="V54" s="168"/>
      <c r="W54" s="168"/>
      <c r="X54" s="168"/>
      <c r="Y54" s="168"/>
      <c r="AA54" s="138"/>
      <c r="AB54" s="138"/>
      <c r="AC54" s="138"/>
      <c r="AD54" s="138"/>
      <c r="AE54" s="138"/>
      <c r="AF54" s="138"/>
      <c r="AG54" s="138"/>
      <c r="AH54" s="138"/>
      <c r="AI54" s="138"/>
      <c r="AJ54" s="138"/>
    </row>
    <row r="55" spans="1:36" ht="15" customHeight="1">
      <c r="A55" s="144" t="s">
        <v>778</v>
      </c>
      <c r="B55" s="172" t="s">
        <v>779</v>
      </c>
      <c r="C55" s="144" t="s">
        <v>78</v>
      </c>
      <c r="D55" s="132">
        <v>17.951292000000002</v>
      </c>
      <c r="E55" s="146">
        <v>19.055594000000003</v>
      </c>
      <c r="F55" s="134">
        <v>1.1043020000000006</v>
      </c>
      <c r="G55" s="134">
        <v>9.0917220000000007</v>
      </c>
      <c r="H55" s="134">
        <v>1.0236350000000001</v>
      </c>
      <c r="I55" s="134">
        <v>0.72536</v>
      </c>
      <c r="J55" s="134">
        <v>1.0043</v>
      </c>
      <c r="K55" s="134">
        <v>1.2082170000000001</v>
      </c>
      <c r="L55" s="134">
        <v>0.90098</v>
      </c>
      <c r="M55" s="134">
        <v>1.6835560000000001</v>
      </c>
      <c r="N55" s="134">
        <v>0.54949999999999999</v>
      </c>
      <c r="O55" s="134">
        <v>1.4098999999999999</v>
      </c>
      <c r="P55" s="134">
        <v>0.50722400000000001</v>
      </c>
      <c r="Q55" s="134">
        <v>0.95120000000000005</v>
      </c>
      <c r="R55" s="169"/>
      <c r="S55" s="168"/>
      <c r="T55" s="168"/>
      <c r="U55" s="168"/>
      <c r="V55" s="168"/>
      <c r="W55" s="168"/>
      <c r="X55" s="168"/>
      <c r="Y55" s="168"/>
      <c r="AA55" s="138"/>
      <c r="AB55" s="138"/>
      <c r="AC55" s="138"/>
      <c r="AD55" s="138"/>
      <c r="AE55" s="138"/>
      <c r="AF55" s="138"/>
      <c r="AG55" s="138"/>
      <c r="AH55" s="138"/>
      <c r="AI55" s="138"/>
      <c r="AJ55" s="138"/>
    </row>
    <row r="56" spans="1:36" ht="15" customHeight="1">
      <c r="A56" s="144" t="s">
        <v>780</v>
      </c>
      <c r="B56" s="172" t="s">
        <v>781</v>
      </c>
      <c r="C56" s="144" t="s">
        <v>782</v>
      </c>
      <c r="D56" s="132">
        <v>4.0470380000000006</v>
      </c>
      <c r="E56" s="146">
        <v>1.285876</v>
      </c>
      <c r="F56" s="134">
        <v>-2.7611620000000006</v>
      </c>
      <c r="G56" s="134">
        <v>1.285876</v>
      </c>
      <c r="H56" s="134">
        <v>0</v>
      </c>
      <c r="I56" s="134">
        <v>0</v>
      </c>
      <c r="J56" s="134">
        <v>0</v>
      </c>
      <c r="K56" s="134">
        <v>0</v>
      </c>
      <c r="L56" s="134">
        <v>0</v>
      </c>
      <c r="M56" s="134">
        <v>0</v>
      </c>
      <c r="N56" s="134">
        <v>0</v>
      </c>
      <c r="O56" s="134">
        <v>0</v>
      </c>
      <c r="P56" s="134">
        <v>0</v>
      </c>
      <c r="Q56" s="134">
        <v>0</v>
      </c>
      <c r="R56" s="169"/>
      <c r="S56" s="168"/>
      <c r="T56" s="168"/>
      <c r="U56" s="168"/>
      <c r="V56" s="168"/>
      <c r="W56" s="168"/>
      <c r="X56" s="168"/>
      <c r="Y56" s="168"/>
      <c r="AA56" s="138"/>
      <c r="AB56" s="138"/>
      <c r="AC56" s="138"/>
      <c r="AD56" s="138"/>
      <c r="AE56" s="138"/>
      <c r="AF56" s="138"/>
      <c r="AG56" s="138"/>
      <c r="AH56" s="138"/>
      <c r="AI56" s="138"/>
      <c r="AJ56" s="138"/>
    </row>
    <row r="57" spans="1:36" ht="15" hidden="1" customHeight="1">
      <c r="A57" s="144" t="s">
        <v>783</v>
      </c>
      <c r="B57" s="172" t="s">
        <v>784</v>
      </c>
      <c r="C57" s="144" t="s">
        <v>785</v>
      </c>
      <c r="D57" s="132">
        <v>0</v>
      </c>
      <c r="E57" s="146">
        <v>0</v>
      </c>
      <c r="F57" s="134">
        <v>0</v>
      </c>
      <c r="G57" s="134">
        <v>0</v>
      </c>
      <c r="H57" s="134">
        <v>0</v>
      </c>
      <c r="I57" s="134">
        <v>0</v>
      </c>
      <c r="J57" s="134">
        <v>0</v>
      </c>
      <c r="K57" s="134">
        <v>0</v>
      </c>
      <c r="L57" s="134">
        <v>0</v>
      </c>
      <c r="M57" s="134">
        <v>0</v>
      </c>
      <c r="N57" s="134">
        <v>0</v>
      </c>
      <c r="O57" s="134">
        <v>0</v>
      </c>
      <c r="P57" s="134">
        <v>0</v>
      </c>
      <c r="Q57" s="134">
        <v>0</v>
      </c>
      <c r="R57" s="169"/>
      <c r="S57" s="168"/>
      <c r="T57" s="168"/>
      <c r="U57" s="168"/>
      <c r="V57" s="168"/>
      <c r="W57" s="168"/>
      <c r="X57" s="168"/>
      <c r="Y57" s="168"/>
      <c r="AA57" s="138"/>
      <c r="AB57" s="138"/>
      <c r="AC57" s="138"/>
      <c r="AD57" s="138"/>
      <c r="AE57" s="138"/>
      <c r="AF57" s="138"/>
      <c r="AG57" s="138"/>
      <c r="AH57" s="138"/>
      <c r="AI57" s="138"/>
      <c r="AJ57" s="138"/>
    </row>
    <row r="58" spans="1:36" ht="15" customHeight="1">
      <c r="A58" s="144" t="s">
        <v>783</v>
      </c>
      <c r="B58" s="172" t="s">
        <v>786</v>
      </c>
      <c r="C58" s="144" t="s">
        <v>787</v>
      </c>
      <c r="D58" s="132">
        <v>0.70522300000000004</v>
      </c>
      <c r="E58" s="146">
        <v>0.62515299999999996</v>
      </c>
      <c r="F58" s="134">
        <v>-8.0070000000000086E-2</v>
      </c>
      <c r="G58" s="134">
        <v>0</v>
      </c>
      <c r="H58" s="134">
        <v>0</v>
      </c>
      <c r="I58" s="134">
        <v>0.19814999999999999</v>
      </c>
      <c r="J58" s="134">
        <v>0</v>
      </c>
      <c r="K58" s="134">
        <v>0.18304300000000001</v>
      </c>
      <c r="L58" s="134">
        <v>0.23496</v>
      </c>
      <c r="M58" s="134">
        <v>0</v>
      </c>
      <c r="N58" s="134">
        <v>8.9999999999999993E-3</v>
      </c>
      <c r="O58" s="134">
        <v>0</v>
      </c>
      <c r="P58" s="134">
        <v>0</v>
      </c>
      <c r="Q58" s="134">
        <v>0</v>
      </c>
      <c r="R58" s="184"/>
      <c r="S58" s="185"/>
      <c r="T58" s="185"/>
      <c r="U58" s="185"/>
      <c r="V58" s="185"/>
      <c r="W58" s="185"/>
      <c r="X58" s="185"/>
      <c r="Y58" s="185"/>
      <c r="AA58" s="138"/>
      <c r="AB58" s="138"/>
      <c r="AC58" s="138"/>
      <c r="AD58" s="138"/>
      <c r="AE58" s="138"/>
      <c r="AF58" s="138"/>
      <c r="AG58" s="138"/>
      <c r="AH58" s="138"/>
      <c r="AI58" s="138"/>
      <c r="AJ58" s="138"/>
    </row>
    <row r="59" spans="1:36" ht="15" customHeight="1">
      <c r="A59" s="144" t="s">
        <v>788</v>
      </c>
      <c r="B59" s="172" t="s">
        <v>789</v>
      </c>
      <c r="C59" s="144" t="s">
        <v>790</v>
      </c>
      <c r="D59" s="132">
        <v>2310.1146589999998</v>
      </c>
      <c r="E59" s="146">
        <v>2310.168232</v>
      </c>
      <c r="F59" s="134">
        <v>5.3573000000142201E-2</v>
      </c>
      <c r="G59" s="134">
        <v>53.062202999999997</v>
      </c>
      <c r="H59" s="134">
        <v>84.138926999999995</v>
      </c>
      <c r="I59" s="134">
        <v>368.00853000000001</v>
      </c>
      <c r="J59" s="134">
        <v>133.266423</v>
      </c>
      <c r="K59" s="134">
        <v>209.68618699999999</v>
      </c>
      <c r="L59" s="134">
        <v>321.79856999999998</v>
      </c>
      <c r="M59" s="134">
        <v>189.838718</v>
      </c>
      <c r="N59" s="134">
        <v>193.932312</v>
      </c>
      <c r="O59" s="134">
        <v>175.65582900000001</v>
      </c>
      <c r="P59" s="134">
        <v>152.227115</v>
      </c>
      <c r="Q59" s="134">
        <v>428.55341800000002</v>
      </c>
      <c r="R59" s="169"/>
      <c r="S59" s="168"/>
      <c r="T59" s="168"/>
      <c r="U59" s="168"/>
      <c r="V59" s="168"/>
      <c r="W59" s="168"/>
      <c r="X59" s="168"/>
      <c r="Y59" s="168"/>
      <c r="AA59" s="138"/>
      <c r="AB59" s="138"/>
      <c r="AC59" s="138"/>
      <c r="AD59" s="138"/>
      <c r="AE59" s="138"/>
      <c r="AF59" s="138"/>
      <c r="AG59" s="138"/>
      <c r="AH59" s="138"/>
      <c r="AI59" s="138"/>
      <c r="AJ59" s="138"/>
    </row>
    <row r="60" spans="1:36" ht="15" customHeight="1">
      <c r="A60" s="144" t="s">
        <v>791</v>
      </c>
      <c r="B60" s="172" t="s">
        <v>792</v>
      </c>
      <c r="C60" s="144" t="s">
        <v>793</v>
      </c>
      <c r="D60" s="132">
        <v>49.146555999999997</v>
      </c>
      <c r="E60" s="146">
        <v>49.146555999999997</v>
      </c>
      <c r="F60" s="134">
        <v>0</v>
      </c>
      <c r="G60" s="134">
        <v>44.741492999999998</v>
      </c>
      <c r="H60" s="134">
        <v>0</v>
      </c>
      <c r="I60" s="134">
        <v>0</v>
      </c>
      <c r="J60" s="134">
        <v>0</v>
      </c>
      <c r="K60" s="134">
        <v>0</v>
      </c>
      <c r="L60" s="134">
        <v>0</v>
      </c>
      <c r="M60" s="134">
        <v>0</v>
      </c>
      <c r="N60" s="134">
        <v>0</v>
      </c>
      <c r="O60" s="134">
        <v>0</v>
      </c>
      <c r="P60" s="134">
        <v>0</v>
      </c>
      <c r="Q60" s="134">
        <v>4.4050630000000002</v>
      </c>
      <c r="R60" s="169"/>
      <c r="S60" s="168"/>
      <c r="T60" s="168"/>
      <c r="U60" s="168"/>
      <c r="V60" s="168"/>
      <c r="W60" s="168"/>
      <c r="X60" s="168"/>
      <c r="Y60" s="168"/>
      <c r="AA60" s="138"/>
      <c r="AB60" s="138"/>
      <c r="AC60" s="138"/>
      <c r="AD60" s="138"/>
      <c r="AE60" s="138"/>
      <c r="AF60" s="138"/>
      <c r="AG60" s="138"/>
      <c r="AH60" s="138"/>
      <c r="AI60" s="138"/>
      <c r="AJ60" s="138"/>
    </row>
    <row r="61" spans="1:36" ht="15" customHeight="1">
      <c r="A61" s="144" t="s">
        <v>794</v>
      </c>
      <c r="B61" s="172" t="s">
        <v>795</v>
      </c>
      <c r="C61" s="144" t="s">
        <v>796</v>
      </c>
      <c r="D61" s="132">
        <v>2.4228800000000001</v>
      </c>
      <c r="E61" s="146">
        <v>4.1146899999999995</v>
      </c>
      <c r="F61" s="134">
        <v>1.6918099999999994</v>
      </c>
      <c r="G61" s="134">
        <v>0</v>
      </c>
      <c r="H61" s="134">
        <v>0</v>
      </c>
      <c r="I61" s="134">
        <v>0</v>
      </c>
      <c r="J61" s="134">
        <v>0.78300000000000003</v>
      </c>
      <c r="K61" s="134">
        <v>0</v>
      </c>
      <c r="L61" s="134">
        <v>2.5483899999999999</v>
      </c>
      <c r="M61" s="134">
        <v>0</v>
      </c>
      <c r="N61" s="134">
        <v>2.4799999999999999E-2</v>
      </c>
      <c r="O61" s="134">
        <v>0.75850000000000006</v>
      </c>
      <c r="P61" s="134">
        <v>0</v>
      </c>
      <c r="Q61" s="134">
        <v>0</v>
      </c>
      <c r="R61" s="169"/>
      <c r="S61" s="168"/>
      <c r="T61" s="168"/>
      <c r="U61" s="168"/>
      <c r="V61" s="168"/>
      <c r="W61" s="168"/>
      <c r="X61" s="168"/>
      <c r="Y61" s="168"/>
      <c r="AA61" s="138"/>
      <c r="AB61" s="138"/>
      <c r="AC61" s="138"/>
      <c r="AD61" s="138"/>
      <c r="AE61" s="138"/>
      <c r="AF61" s="138"/>
      <c r="AG61" s="138"/>
      <c r="AH61" s="138"/>
      <c r="AI61" s="138"/>
      <c r="AJ61" s="138"/>
    </row>
    <row r="62" spans="1:36" s="143" customFormat="1" ht="15" customHeight="1">
      <c r="A62" s="139">
        <v>3</v>
      </c>
      <c r="B62" s="130" t="s">
        <v>13</v>
      </c>
      <c r="C62" s="140" t="s">
        <v>797</v>
      </c>
      <c r="D62" s="132">
        <v>601.52641599999981</v>
      </c>
      <c r="E62" s="133">
        <v>602.16789199999982</v>
      </c>
      <c r="F62" s="134">
        <v>0.64147600000001148</v>
      </c>
      <c r="G62" s="133">
        <v>4.0578950000000003</v>
      </c>
      <c r="H62" s="133">
        <v>12.486321</v>
      </c>
      <c r="I62" s="133">
        <v>11.69791</v>
      </c>
      <c r="J62" s="133">
        <v>146.33681999999999</v>
      </c>
      <c r="K62" s="133">
        <v>182.79057</v>
      </c>
      <c r="L62" s="133">
        <v>18.36843</v>
      </c>
      <c r="M62" s="133">
        <v>18.124504999999999</v>
      </c>
      <c r="N62" s="133">
        <v>125.526811</v>
      </c>
      <c r="O62" s="133">
        <v>71.559911999999997</v>
      </c>
      <c r="P62" s="190">
        <v>0</v>
      </c>
      <c r="Q62" s="133">
        <v>11.218717999999999</v>
      </c>
      <c r="R62" s="165"/>
      <c r="S62" s="166"/>
      <c r="T62" s="166"/>
      <c r="U62" s="166"/>
      <c r="V62" s="166"/>
      <c r="W62" s="166"/>
      <c r="X62" s="166"/>
      <c r="Y62" s="166"/>
      <c r="AA62" s="138"/>
      <c r="AB62" s="138"/>
      <c r="AC62" s="138"/>
      <c r="AD62" s="138"/>
      <c r="AE62" s="138"/>
      <c r="AF62" s="138"/>
      <c r="AG62" s="138"/>
      <c r="AH62" s="138"/>
      <c r="AI62" s="138"/>
      <c r="AJ62" s="138"/>
    </row>
    <row r="63" spans="1:36" s="143" customFormat="1" ht="15" hidden="1" customHeight="1">
      <c r="A63" s="191" t="s">
        <v>798</v>
      </c>
      <c r="B63" s="192" t="s">
        <v>799</v>
      </c>
      <c r="C63" s="191" t="s">
        <v>800</v>
      </c>
      <c r="D63" s="193">
        <v>376.78380300000003</v>
      </c>
      <c r="E63" s="194">
        <v>377.42527900000005</v>
      </c>
      <c r="F63" s="195">
        <v>0.64147600000001148</v>
      </c>
      <c r="G63" s="196">
        <v>3.4135840000000002</v>
      </c>
      <c r="H63" s="196">
        <v>9.748507</v>
      </c>
      <c r="I63" s="196">
        <v>3.35012</v>
      </c>
      <c r="J63" s="196">
        <v>106.20915599999999</v>
      </c>
      <c r="K63" s="196">
        <v>136.66354000000001</v>
      </c>
      <c r="L63" s="196">
        <v>15.701840000000001</v>
      </c>
      <c r="M63" s="196">
        <v>11.980022</v>
      </c>
      <c r="N63" s="196">
        <v>7.7313999999999998</v>
      </c>
      <c r="O63" s="196">
        <v>71.559911999999997</v>
      </c>
      <c r="P63" s="196">
        <v>0</v>
      </c>
      <c r="Q63" s="196">
        <v>11.067197999999999</v>
      </c>
      <c r="R63" s="165"/>
      <c r="S63" s="166"/>
      <c r="T63" s="166"/>
      <c r="U63" s="166"/>
      <c r="V63" s="166"/>
      <c r="W63" s="166"/>
      <c r="X63" s="166"/>
      <c r="Y63" s="166"/>
      <c r="AA63" s="138"/>
      <c r="AB63" s="138"/>
      <c r="AC63" s="138"/>
      <c r="AD63" s="138"/>
      <c r="AE63" s="138"/>
      <c r="AF63" s="138"/>
      <c r="AG63" s="138"/>
      <c r="AH63" s="138"/>
      <c r="AI63" s="138"/>
      <c r="AJ63" s="138"/>
    </row>
    <row r="64" spans="1:36" s="143" customFormat="1" ht="15" hidden="1" customHeight="1">
      <c r="A64" s="197" t="s">
        <v>801</v>
      </c>
      <c r="B64" s="198" t="s">
        <v>802</v>
      </c>
      <c r="C64" s="197" t="s">
        <v>803</v>
      </c>
      <c r="D64" s="193">
        <v>224.74261300000001</v>
      </c>
      <c r="E64" s="199">
        <v>224.74261300000001</v>
      </c>
      <c r="F64" s="195">
        <v>0</v>
      </c>
      <c r="G64" s="200">
        <v>0.64431099999999997</v>
      </c>
      <c r="H64" s="200">
        <v>2.7378140000000002</v>
      </c>
      <c r="I64" s="200">
        <v>8.3477899999999998</v>
      </c>
      <c r="J64" s="200">
        <v>40.127664000000003</v>
      </c>
      <c r="K64" s="200">
        <v>46.127029999999998</v>
      </c>
      <c r="L64" s="200">
        <v>2.6665899999999998</v>
      </c>
      <c r="M64" s="200">
        <v>6.1444830000000001</v>
      </c>
      <c r="N64" s="200">
        <v>117.795411</v>
      </c>
      <c r="O64" s="200">
        <v>0</v>
      </c>
      <c r="P64" s="200">
        <v>0</v>
      </c>
      <c r="Q64" s="200">
        <v>0.15151999999999999</v>
      </c>
      <c r="R64" s="165"/>
      <c r="S64" s="166"/>
      <c r="T64" s="166"/>
      <c r="U64" s="166"/>
      <c r="V64" s="166"/>
      <c r="W64" s="166"/>
      <c r="X64" s="166"/>
      <c r="Y64" s="166"/>
      <c r="AA64" s="138"/>
      <c r="AB64" s="138"/>
      <c r="AC64" s="138"/>
      <c r="AD64" s="138"/>
      <c r="AE64" s="138"/>
      <c r="AF64" s="138"/>
      <c r="AG64" s="138"/>
      <c r="AH64" s="138"/>
      <c r="AI64" s="138"/>
      <c r="AJ64" s="138"/>
    </row>
    <row r="65" spans="1:36" ht="15" hidden="1" customHeight="1">
      <c r="A65" s="197" t="s">
        <v>804</v>
      </c>
      <c r="B65" s="201" t="s">
        <v>805</v>
      </c>
      <c r="C65" s="197" t="s">
        <v>806</v>
      </c>
      <c r="D65" s="193">
        <v>0</v>
      </c>
      <c r="E65" s="199">
        <v>0</v>
      </c>
      <c r="F65" s="195">
        <v>0</v>
      </c>
      <c r="G65" s="200">
        <v>0</v>
      </c>
      <c r="H65" s="200">
        <v>0</v>
      </c>
      <c r="I65" s="200">
        <v>0</v>
      </c>
      <c r="J65" s="200">
        <v>0</v>
      </c>
      <c r="K65" s="200">
        <v>0</v>
      </c>
      <c r="L65" s="200">
        <v>0</v>
      </c>
      <c r="M65" s="200">
        <v>0</v>
      </c>
      <c r="N65" s="200">
        <v>0</v>
      </c>
      <c r="O65" s="200">
        <v>0</v>
      </c>
      <c r="P65" s="200">
        <v>0</v>
      </c>
      <c r="Q65" s="200">
        <v>0</v>
      </c>
      <c r="R65" s="157"/>
      <c r="S65" s="158"/>
      <c r="T65" s="158"/>
      <c r="U65" s="158"/>
      <c r="V65" s="158"/>
      <c r="W65" s="158"/>
      <c r="X65" s="158"/>
      <c r="Y65" s="158"/>
      <c r="AA65" s="138"/>
      <c r="AB65" s="138"/>
      <c r="AC65" s="138"/>
      <c r="AD65" s="138"/>
      <c r="AE65" s="138"/>
      <c r="AF65" s="138"/>
      <c r="AG65" s="138"/>
      <c r="AH65" s="138"/>
      <c r="AI65" s="138"/>
      <c r="AJ65" s="138"/>
    </row>
    <row r="66" spans="1:36" ht="15" hidden="1" customHeight="1">
      <c r="A66" s="202">
        <v>4</v>
      </c>
      <c r="B66" s="203" t="s">
        <v>807</v>
      </c>
      <c r="C66" s="202" t="s">
        <v>808</v>
      </c>
      <c r="D66" s="193">
        <v>0</v>
      </c>
      <c r="E66" s="204">
        <v>0</v>
      </c>
      <c r="F66" s="195">
        <v>0</v>
      </c>
      <c r="G66" s="205"/>
      <c r="H66" s="205"/>
      <c r="I66" s="205"/>
      <c r="J66" s="205"/>
      <c r="K66" s="205"/>
      <c r="L66" s="205"/>
      <c r="M66" s="205"/>
      <c r="N66" s="205"/>
      <c r="O66" s="205"/>
      <c r="P66" s="205"/>
      <c r="Q66" s="205"/>
      <c r="R66" s="206"/>
      <c r="S66" s="207"/>
      <c r="T66" s="207"/>
      <c r="U66" s="207"/>
      <c r="V66" s="207"/>
      <c r="W66" s="207"/>
      <c r="X66" s="207"/>
      <c r="Y66" s="207"/>
      <c r="AA66" s="138"/>
      <c r="AB66" s="138"/>
      <c r="AC66" s="138"/>
      <c r="AD66" s="138"/>
      <c r="AE66" s="138"/>
      <c r="AF66" s="138"/>
      <c r="AG66" s="138"/>
      <c r="AH66" s="138"/>
      <c r="AI66" s="138"/>
      <c r="AJ66" s="138"/>
    </row>
    <row r="67" spans="1:36" ht="15" hidden="1" customHeight="1">
      <c r="A67" s="202">
        <v>5</v>
      </c>
      <c r="B67" s="203" t="s">
        <v>809</v>
      </c>
      <c r="C67" s="202" t="s">
        <v>810</v>
      </c>
      <c r="D67" s="193">
        <v>0</v>
      </c>
      <c r="E67" s="204">
        <v>0</v>
      </c>
      <c r="F67" s="195">
        <v>0</v>
      </c>
      <c r="G67" s="208">
        <v>0</v>
      </c>
      <c r="H67" s="208">
        <v>0</v>
      </c>
      <c r="I67" s="208">
        <v>0</v>
      </c>
      <c r="J67" s="208">
        <v>0</v>
      </c>
      <c r="K67" s="208">
        <v>0</v>
      </c>
      <c r="L67" s="208">
        <v>0</v>
      </c>
      <c r="M67" s="209">
        <v>0</v>
      </c>
      <c r="N67" s="209">
        <v>0</v>
      </c>
      <c r="O67" s="209">
        <v>0</v>
      </c>
      <c r="P67" s="209">
        <v>0</v>
      </c>
      <c r="Q67" s="208">
        <v>0</v>
      </c>
      <c r="R67" s="210"/>
      <c r="S67" s="166"/>
      <c r="T67" s="166"/>
      <c r="U67" s="166"/>
      <c r="V67" s="166"/>
      <c r="W67" s="166"/>
      <c r="X67" s="166"/>
      <c r="Y67" s="166"/>
      <c r="AA67" s="138"/>
      <c r="AB67" s="138"/>
      <c r="AC67" s="138"/>
      <c r="AD67" s="138"/>
      <c r="AE67" s="138"/>
      <c r="AF67" s="138"/>
      <c r="AG67" s="138"/>
      <c r="AH67" s="138"/>
      <c r="AI67" s="138"/>
      <c r="AJ67" s="138"/>
    </row>
    <row r="68" spans="1:36" ht="15" hidden="1" customHeight="1">
      <c r="A68" s="211" t="s">
        <v>811</v>
      </c>
      <c r="B68" s="212" t="s">
        <v>812</v>
      </c>
      <c r="C68" s="211" t="s">
        <v>813</v>
      </c>
      <c r="D68" s="213">
        <v>3161.5826509999997</v>
      </c>
      <c r="E68" s="214">
        <v>3161.5826510000006</v>
      </c>
      <c r="F68" s="215">
        <v>0</v>
      </c>
      <c r="G68" s="214">
        <v>3161.5826510000006</v>
      </c>
      <c r="H68" s="216"/>
      <c r="I68" s="216"/>
      <c r="J68" s="216"/>
      <c r="K68" s="216"/>
      <c r="L68" s="216"/>
      <c r="M68" s="216"/>
      <c r="N68" s="217"/>
      <c r="O68" s="217"/>
      <c r="P68" s="217"/>
      <c r="Q68" s="217"/>
      <c r="R68" s="218"/>
      <c r="S68" s="219"/>
      <c r="T68" s="219"/>
      <c r="U68" s="219"/>
      <c r="V68" s="219"/>
      <c r="W68" s="219"/>
      <c r="X68" s="219"/>
      <c r="Y68" s="219"/>
      <c r="AA68" s="138"/>
      <c r="AB68" s="138"/>
      <c r="AC68" s="138"/>
      <c r="AD68" s="138"/>
      <c r="AE68" s="138"/>
      <c r="AF68" s="138"/>
      <c r="AG68" s="138"/>
      <c r="AH68" s="138"/>
      <c r="AI68" s="138"/>
      <c r="AJ68" s="138"/>
    </row>
    <row r="69" spans="1:36" ht="15" customHeight="1">
      <c r="B69" s="221"/>
      <c r="E69" s="222"/>
      <c r="F69" s="222"/>
      <c r="G69" s="222"/>
      <c r="H69" s="222"/>
      <c r="I69" s="222"/>
      <c r="J69" s="222"/>
      <c r="K69" s="222"/>
      <c r="L69" s="222"/>
      <c r="M69" s="222"/>
      <c r="N69" s="222"/>
      <c r="O69" s="223"/>
      <c r="P69" s="222"/>
      <c r="Q69" s="222"/>
      <c r="AB69" s="138"/>
      <c r="AC69" s="138"/>
      <c r="AD69" s="138"/>
      <c r="AE69" s="138"/>
      <c r="AF69" s="138"/>
      <c r="AG69" s="138"/>
      <c r="AH69" s="138"/>
      <c r="AI69" s="138"/>
      <c r="AJ69" s="138"/>
    </row>
    <row r="70" spans="1:36" ht="12.6" customHeight="1">
      <c r="B70" s="221"/>
      <c r="E70" s="222"/>
      <c r="F70" s="222"/>
      <c r="G70" s="222"/>
      <c r="H70" s="222"/>
      <c r="I70" s="222"/>
      <c r="J70" s="222"/>
      <c r="K70" s="222"/>
      <c r="L70" s="222"/>
      <c r="M70" s="222"/>
      <c r="N70" s="222"/>
      <c r="O70" s="223"/>
      <c r="P70" s="222"/>
      <c r="Q70" s="222"/>
      <c r="AB70" s="138"/>
      <c r="AC70" s="138"/>
      <c r="AD70" s="138"/>
      <c r="AE70" s="138"/>
      <c r="AF70" s="138"/>
      <c r="AG70" s="138"/>
      <c r="AH70" s="138"/>
      <c r="AI70" s="138"/>
      <c r="AJ70" s="138"/>
    </row>
    <row r="71" spans="1:36" ht="12.6" customHeight="1">
      <c r="B71" s="221"/>
      <c r="E71" s="222"/>
      <c r="F71" s="222"/>
      <c r="G71" s="222"/>
      <c r="H71" s="222"/>
      <c r="I71" s="222"/>
      <c r="J71" s="222"/>
      <c r="K71" s="222"/>
      <c r="L71" s="222"/>
      <c r="M71" s="222"/>
      <c r="N71" s="222"/>
      <c r="O71" s="223"/>
      <c r="P71" s="222"/>
      <c r="Q71" s="222"/>
      <c r="AB71" s="138"/>
      <c r="AC71" s="138"/>
      <c r="AD71" s="138"/>
      <c r="AE71" s="138"/>
      <c r="AF71" s="138"/>
      <c r="AG71" s="138"/>
      <c r="AH71" s="138"/>
      <c r="AI71" s="138"/>
      <c r="AJ71" s="138"/>
    </row>
    <row r="72" spans="1:36" ht="13.15" customHeight="1">
      <c r="B72" s="221"/>
      <c r="E72" s="222"/>
      <c r="F72" s="222"/>
      <c r="G72" s="222"/>
      <c r="H72" s="222"/>
      <c r="I72" s="222"/>
      <c r="J72" s="222"/>
      <c r="K72" s="222"/>
      <c r="L72" s="222"/>
      <c r="M72" s="222"/>
      <c r="N72" s="222"/>
      <c r="O72" s="223"/>
      <c r="P72" s="222"/>
      <c r="Q72" s="222"/>
      <c r="AB72" s="138"/>
      <c r="AC72" s="138"/>
      <c r="AD72" s="138"/>
      <c r="AE72" s="138"/>
      <c r="AF72" s="138"/>
      <c r="AG72" s="138"/>
      <c r="AH72" s="138"/>
      <c r="AI72" s="138"/>
      <c r="AJ72" s="138"/>
    </row>
    <row r="73" spans="1:36">
      <c r="E73" s="112"/>
      <c r="F73" s="112"/>
      <c r="G73" s="112"/>
      <c r="H73" s="112"/>
      <c r="I73" s="112"/>
      <c r="J73" s="112"/>
      <c r="K73" s="112"/>
      <c r="L73" s="112"/>
      <c r="M73" s="112"/>
      <c r="N73" s="112"/>
      <c r="O73" s="112"/>
      <c r="P73" s="112"/>
      <c r="Q73" s="112"/>
      <c r="R73" s="112"/>
      <c r="S73" s="112"/>
      <c r="T73" s="112"/>
      <c r="U73" s="112"/>
      <c r="V73" s="112"/>
      <c r="W73" s="112"/>
      <c r="X73" s="112"/>
      <c r="Y73" s="112"/>
      <c r="AB73" s="138"/>
      <c r="AC73" s="138"/>
      <c r="AD73" s="138"/>
      <c r="AE73" s="138"/>
      <c r="AF73" s="138"/>
      <c r="AG73" s="138"/>
      <c r="AH73" s="138"/>
      <c r="AI73" s="138"/>
      <c r="AJ73" s="138"/>
    </row>
    <row r="74" spans="1:36" ht="15">
      <c r="B74" s="224"/>
      <c r="C74" s="225"/>
      <c r="D74" s="225"/>
      <c r="E74" s="226"/>
      <c r="F74" s="226"/>
      <c r="O74" s="112"/>
      <c r="AB74" s="138"/>
      <c r="AC74" s="138"/>
      <c r="AD74" s="138"/>
      <c r="AE74" s="138"/>
      <c r="AF74" s="138"/>
      <c r="AG74" s="138"/>
      <c r="AH74" s="138"/>
      <c r="AI74" s="138"/>
      <c r="AJ74" s="138"/>
    </row>
    <row r="75" spans="1:36" ht="15">
      <c r="B75" s="224"/>
      <c r="C75" s="225"/>
      <c r="D75" s="225"/>
      <c r="E75" s="226"/>
      <c r="F75" s="226"/>
      <c r="AB75" s="138"/>
      <c r="AC75" s="138"/>
      <c r="AD75" s="138"/>
      <c r="AE75" s="138"/>
      <c r="AF75" s="138"/>
      <c r="AG75" s="138"/>
      <c r="AH75" s="138"/>
      <c r="AI75" s="138"/>
      <c r="AJ75" s="138"/>
    </row>
    <row r="76" spans="1:36" ht="15">
      <c r="B76" s="224"/>
      <c r="C76" s="225"/>
      <c r="D76" s="225"/>
      <c r="E76" s="226"/>
      <c r="F76" s="226"/>
      <c r="O76" s="112"/>
    </row>
    <row r="77" spans="1:36" ht="15">
      <c r="B77" s="227"/>
      <c r="C77" s="226"/>
      <c r="D77" s="226"/>
    </row>
  </sheetData>
  <mergeCells count="10">
    <mergeCell ref="A1:B1"/>
    <mergeCell ref="A2:Q2"/>
    <mergeCell ref="P3:Q3"/>
    <mergeCell ref="A4:A5"/>
    <mergeCell ref="B4:B5"/>
    <mergeCell ref="C4:C5"/>
    <mergeCell ref="D4:D5"/>
    <mergeCell ref="E4:E5"/>
    <mergeCell ref="F4:F5"/>
    <mergeCell ref="G4:Q4"/>
  </mergeCells>
  <printOptions horizontalCentered="1"/>
  <pageMargins left="0.23622047244094491" right="0.23622047244094491" top="0.78740157480314965" bottom="0.39370078740157483" header="0" footer="0.78740157480314965"/>
  <pageSetup paperSize="9" scale="67" orientation="landscape" blackAndWhite="1"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59"/>
  <sheetViews>
    <sheetView tabSelected="1" zoomScaleNormal="100" workbookViewId="0">
      <pane xSplit="1" ySplit="4" topLeftCell="C5" activePane="bottomRight" state="frozen"/>
      <selection activeCell="K34" sqref="K34"/>
      <selection pane="topRight" activeCell="K34" sqref="K34"/>
      <selection pane="bottomLeft" activeCell="K34" sqref="K34"/>
      <selection pane="bottomRight" activeCell="M41" sqref="M41"/>
    </sheetView>
  </sheetViews>
  <sheetFormatPr defaultColWidth="8.85546875" defaultRowHeight="18.75"/>
  <cols>
    <col min="1" max="1" width="16.28515625" style="74" customWidth="1"/>
    <col min="2" max="2" width="12.7109375" style="66" customWidth="1"/>
    <col min="3" max="3" width="10.7109375" style="66" customWidth="1"/>
    <col min="4" max="4" width="11.140625" style="66" customWidth="1"/>
    <col min="5" max="5" width="13.7109375" style="67" customWidth="1"/>
    <col min="6" max="6" width="16.7109375" style="67" customWidth="1"/>
    <col min="7" max="7" width="14.5703125" style="66" customWidth="1"/>
    <col min="8" max="8" width="23.7109375" style="66" customWidth="1"/>
    <col min="9" max="9" width="14.7109375" style="103" customWidth="1"/>
    <col min="10" max="10" width="15.28515625" style="103" customWidth="1"/>
    <col min="11" max="11" width="14.42578125" style="649" bestFit="1" customWidth="1"/>
    <col min="12" max="12" width="21.7109375" style="649" customWidth="1"/>
    <col min="13" max="13" width="23.42578125" style="649" customWidth="1"/>
    <col min="14" max="14" width="9" style="649" bestFit="1" customWidth="1"/>
    <col min="15" max="15" width="9.5703125" style="649" bestFit="1" customWidth="1"/>
    <col min="16" max="16" width="31.7109375" style="649" customWidth="1"/>
    <col min="17" max="16384" width="8.85546875" style="68"/>
  </cols>
  <sheetData>
    <row r="1" spans="1:16">
      <c r="A1" s="713" t="s">
        <v>363</v>
      </c>
    </row>
    <row r="2" spans="1:16">
      <c r="A2" s="865" t="s">
        <v>364</v>
      </c>
      <c r="B2" s="865"/>
      <c r="C2" s="865"/>
      <c r="D2" s="865"/>
      <c r="E2" s="866"/>
      <c r="F2" s="866"/>
      <c r="G2" s="865"/>
      <c r="H2" s="865"/>
      <c r="I2" s="865"/>
      <c r="J2" s="865"/>
    </row>
    <row r="3" spans="1:16" ht="18">
      <c r="A3" s="720"/>
      <c r="B3" s="720"/>
      <c r="C3" s="720"/>
      <c r="D3" s="720"/>
      <c r="E3" s="69"/>
      <c r="F3" s="69"/>
      <c r="I3" s="867"/>
      <c r="J3" s="867"/>
    </row>
    <row r="4" spans="1:16" s="74" customFormat="1" ht="56.25">
      <c r="A4" s="70" t="s">
        <v>365</v>
      </c>
      <c r="B4" s="71" t="s">
        <v>366</v>
      </c>
      <c r="C4" s="71" t="s">
        <v>367</v>
      </c>
      <c r="D4" s="72" t="s">
        <v>368</v>
      </c>
      <c r="E4" s="73" t="s">
        <v>369</v>
      </c>
      <c r="F4" s="73" t="s">
        <v>370</v>
      </c>
      <c r="G4" s="71" t="s">
        <v>371</v>
      </c>
      <c r="H4" s="71" t="s">
        <v>372</v>
      </c>
      <c r="I4" s="868" t="s">
        <v>373</v>
      </c>
      <c r="J4" s="868"/>
      <c r="K4" s="650"/>
      <c r="L4" s="650"/>
      <c r="M4" s="650"/>
      <c r="N4" s="650"/>
      <c r="O4" s="650"/>
      <c r="P4" s="650"/>
    </row>
    <row r="5" spans="1:16" s="666" customFormat="1">
      <c r="A5" s="75" t="s">
        <v>374</v>
      </c>
      <c r="B5" s="71"/>
      <c r="C5" s="71"/>
      <c r="D5" s="71"/>
      <c r="E5" s="76"/>
      <c r="F5" s="76">
        <v>34091.800000000003</v>
      </c>
      <c r="G5" s="71"/>
      <c r="H5" s="71"/>
      <c r="I5" s="721"/>
      <c r="J5" s="721"/>
      <c r="K5" s="651"/>
      <c r="L5" s="651"/>
      <c r="M5" s="651"/>
      <c r="N5" s="651"/>
      <c r="O5" s="651"/>
      <c r="P5" s="651"/>
    </row>
    <row r="6" spans="1:16">
      <c r="A6" s="667">
        <v>1</v>
      </c>
      <c r="B6" s="719">
        <v>340</v>
      </c>
      <c r="C6" s="719">
        <v>23</v>
      </c>
      <c r="D6" s="719" t="s">
        <v>376</v>
      </c>
      <c r="E6" s="722">
        <v>591.6</v>
      </c>
      <c r="F6" s="78">
        <v>80</v>
      </c>
      <c r="G6" s="719" t="s">
        <v>190</v>
      </c>
      <c r="H6" s="719" t="s">
        <v>377</v>
      </c>
      <c r="I6" s="102"/>
      <c r="J6" s="102"/>
    </row>
    <row r="7" spans="1:16">
      <c r="A7" s="667">
        <v>2</v>
      </c>
      <c r="B7" s="719">
        <v>339</v>
      </c>
      <c r="C7" s="719">
        <v>23</v>
      </c>
      <c r="D7" s="719" t="s">
        <v>376</v>
      </c>
      <c r="E7" s="722">
        <v>594.29999999999995</v>
      </c>
      <c r="F7" s="78">
        <v>80</v>
      </c>
      <c r="G7" s="719" t="s">
        <v>190</v>
      </c>
      <c r="H7" s="719" t="s">
        <v>377</v>
      </c>
      <c r="I7" s="102"/>
      <c r="J7" s="102"/>
    </row>
    <row r="8" spans="1:16">
      <c r="A8" s="667">
        <v>3</v>
      </c>
      <c r="B8" s="719">
        <v>242</v>
      </c>
      <c r="C8" s="719">
        <v>34</v>
      </c>
      <c r="D8" s="719" t="s">
        <v>376</v>
      </c>
      <c r="E8" s="722">
        <v>200</v>
      </c>
      <c r="F8" s="78">
        <v>100</v>
      </c>
      <c r="G8" s="719" t="s">
        <v>190</v>
      </c>
      <c r="H8" s="719" t="s">
        <v>378</v>
      </c>
      <c r="I8" s="102"/>
      <c r="J8" s="102"/>
    </row>
    <row r="9" spans="1:16">
      <c r="A9" s="667">
        <v>4</v>
      </c>
      <c r="B9" s="719">
        <v>94</v>
      </c>
      <c r="C9" s="719">
        <v>122</v>
      </c>
      <c r="D9" s="719" t="s">
        <v>376</v>
      </c>
      <c r="E9" s="722">
        <v>323.7</v>
      </c>
      <c r="F9" s="78">
        <v>200</v>
      </c>
      <c r="G9" s="719" t="s">
        <v>190</v>
      </c>
      <c r="H9" s="77" t="s">
        <v>379</v>
      </c>
      <c r="I9" s="102">
        <v>543352</v>
      </c>
      <c r="J9" s="102">
        <v>1434699</v>
      </c>
    </row>
    <row r="10" spans="1:16">
      <c r="A10" s="667">
        <v>5</v>
      </c>
      <c r="B10" s="719">
        <v>33</v>
      </c>
      <c r="C10" s="719">
        <v>9</v>
      </c>
      <c r="D10" s="719" t="s">
        <v>376</v>
      </c>
      <c r="E10" s="722">
        <v>1294.5</v>
      </c>
      <c r="F10" s="78">
        <v>200</v>
      </c>
      <c r="G10" s="719" t="s">
        <v>190</v>
      </c>
      <c r="H10" s="77" t="s">
        <v>380</v>
      </c>
      <c r="I10" s="102">
        <v>542280</v>
      </c>
      <c r="J10" s="102">
        <v>1435994</v>
      </c>
    </row>
    <row r="11" spans="1:16" ht="37.5">
      <c r="A11" s="667">
        <v>6</v>
      </c>
      <c r="B11" s="719">
        <v>17</v>
      </c>
      <c r="C11" s="719">
        <v>85</v>
      </c>
      <c r="D11" s="719" t="s">
        <v>376</v>
      </c>
      <c r="E11" s="722">
        <v>443.2</v>
      </c>
      <c r="F11" s="722">
        <v>100</v>
      </c>
      <c r="G11" s="719" t="s">
        <v>190</v>
      </c>
      <c r="H11" s="719" t="s">
        <v>382</v>
      </c>
      <c r="I11" s="102">
        <v>542443</v>
      </c>
      <c r="J11" s="102">
        <v>1436085</v>
      </c>
    </row>
    <row r="12" spans="1:16">
      <c r="A12" s="667">
        <v>7</v>
      </c>
      <c r="B12" s="719">
        <v>477</v>
      </c>
      <c r="C12" s="719">
        <v>24</v>
      </c>
      <c r="D12" s="719" t="s">
        <v>376</v>
      </c>
      <c r="E12" s="722">
        <v>893.5</v>
      </c>
      <c r="F12" s="722">
        <v>100</v>
      </c>
      <c r="G12" s="719" t="s">
        <v>190</v>
      </c>
      <c r="H12" s="861" t="s">
        <v>381</v>
      </c>
      <c r="I12" s="102"/>
      <c r="J12" s="102"/>
    </row>
    <row r="13" spans="1:16">
      <c r="A13" s="667">
        <v>8</v>
      </c>
      <c r="B13" s="719">
        <v>478</v>
      </c>
      <c r="C13" s="719">
        <v>24</v>
      </c>
      <c r="D13" s="719" t="s">
        <v>376</v>
      </c>
      <c r="E13" s="722">
        <v>740.8</v>
      </c>
      <c r="F13" s="722">
        <v>100</v>
      </c>
      <c r="G13" s="719" t="s">
        <v>190</v>
      </c>
      <c r="H13" s="861"/>
      <c r="I13" s="102"/>
      <c r="J13" s="102"/>
    </row>
    <row r="14" spans="1:16">
      <c r="A14" s="667">
        <v>9</v>
      </c>
      <c r="B14" s="719">
        <v>480</v>
      </c>
      <c r="C14" s="719">
        <v>24</v>
      </c>
      <c r="D14" s="719" t="s">
        <v>376</v>
      </c>
      <c r="E14" s="722">
        <v>761.8</v>
      </c>
      <c r="F14" s="722">
        <v>100</v>
      </c>
      <c r="G14" s="719" t="s">
        <v>190</v>
      </c>
      <c r="H14" s="861"/>
      <c r="I14" s="102"/>
      <c r="J14" s="102"/>
    </row>
    <row r="15" spans="1:16">
      <c r="A15" s="667">
        <v>10</v>
      </c>
      <c r="B15" s="719">
        <v>315</v>
      </c>
      <c r="C15" s="719">
        <v>23</v>
      </c>
      <c r="D15" s="719" t="s">
        <v>376</v>
      </c>
      <c r="E15" s="722">
        <v>566.79999999999995</v>
      </c>
      <c r="F15" s="722">
        <v>100</v>
      </c>
      <c r="G15" s="719" t="s">
        <v>190</v>
      </c>
      <c r="H15" s="861"/>
      <c r="I15" s="102"/>
      <c r="J15" s="102"/>
    </row>
    <row r="16" spans="1:16">
      <c r="A16" s="667">
        <v>11</v>
      </c>
      <c r="B16" s="719">
        <v>314</v>
      </c>
      <c r="C16" s="719">
        <v>23</v>
      </c>
      <c r="D16" s="719" t="s">
        <v>376</v>
      </c>
      <c r="E16" s="722">
        <v>567.29999999999995</v>
      </c>
      <c r="F16" s="722">
        <v>100</v>
      </c>
      <c r="G16" s="719" t="s">
        <v>190</v>
      </c>
      <c r="H16" s="861"/>
      <c r="I16" s="102"/>
      <c r="J16" s="102"/>
    </row>
    <row r="17" spans="1:10" ht="37.5">
      <c r="A17" s="667">
        <v>12</v>
      </c>
      <c r="B17" s="719">
        <v>18</v>
      </c>
      <c r="C17" s="719">
        <v>85</v>
      </c>
      <c r="D17" s="719" t="s">
        <v>376</v>
      </c>
      <c r="E17" s="722">
        <v>540.20000000000005</v>
      </c>
      <c r="F17" s="722">
        <v>100</v>
      </c>
      <c r="G17" s="719" t="s">
        <v>190</v>
      </c>
      <c r="H17" s="712" t="s">
        <v>381</v>
      </c>
      <c r="I17" s="102">
        <v>542451</v>
      </c>
      <c r="J17" s="102">
        <v>1436088</v>
      </c>
    </row>
    <row r="18" spans="1:10" ht="18">
      <c r="A18" s="667">
        <v>13</v>
      </c>
      <c r="B18" s="719">
        <v>14</v>
      </c>
      <c r="C18" s="719">
        <v>85</v>
      </c>
      <c r="D18" s="719" t="s">
        <v>376</v>
      </c>
      <c r="E18" s="722">
        <v>623</v>
      </c>
      <c r="F18" s="722">
        <v>100</v>
      </c>
      <c r="G18" s="719" t="s">
        <v>190</v>
      </c>
      <c r="H18" s="712"/>
      <c r="I18" s="102">
        <v>542418</v>
      </c>
      <c r="J18" s="102">
        <v>1436075</v>
      </c>
    </row>
    <row r="19" spans="1:10" ht="37.5">
      <c r="A19" s="667">
        <v>14</v>
      </c>
      <c r="B19" s="719">
        <v>484</v>
      </c>
      <c r="C19" s="719">
        <v>25</v>
      </c>
      <c r="D19" s="719" t="s">
        <v>376</v>
      </c>
      <c r="E19" s="722">
        <v>175</v>
      </c>
      <c r="F19" s="722">
        <v>100</v>
      </c>
      <c r="G19" s="719" t="s">
        <v>190</v>
      </c>
      <c r="H19" s="719" t="s">
        <v>382</v>
      </c>
      <c r="I19" s="102"/>
      <c r="J19" s="102"/>
    </row>
    <row r="20" spans="1:10" ht="37.5">
      <c r="A20" s="667">
        <v>15</v>
      </c>
      <c r="B20" s="719">
        <v>537</v>
      </c>
      <c r="C20" s="719">
        <v>25</v>
      </c>
      <c r="D20" s="719" t="s">
        <v>383</v>
      </c>
      <c r="E20" s="722">
        <v>350</v>
      </c>
      <c r="F20" s="722">
        <v>50</v>
      </c>
      <c r="G20" s="719" t="s">
        <v>190</v>
      </c>
      <c r="H20" s="719" t="s">
        <v>382</v>
      </c>
      <c r="I20" s="102"/>
      <c r="J20" s="102"/>
    </row>
    <row r="21" spans="1:10" ht="37.5">
      <c r="A21" s="667">
        <v>16</v>
      </c>
      <c r="B21" s="719">
        <v>45</v>
      </c>
      <c r="C21" s="719">
        <v>99</v>
      </c>
      <c r="D21" s="719" t="s">
        <v>376</v>
      </c>
      <c r="E21" s="722">
        <v>809.7</v>
      </c>
      <c r="F21" s="722">
        <v>60</v>
      </c>
      <c r="G21" s="719" t="s">
        <v>190</v>
      </c>
      <c r="H21" s="719" t="s">
        <v>384</v>
      </c>
      <c r="I21" s="102">
        <v>542476</v>
      </c>
      <c r="J21" s="102">
        <v>1435596</v>
      </c>
    </row>
    <row r="22" spans="1:10" ht="37.5">
      <c r="A22" s="667">
        <v>17</v>
      </c>
      <c r="B22" s="719">
        <v>123</v>
      </c>
      <c r="C22" s="719">
        <v>100</v>
      </c>
      <c r="D22" s="719" t="s">
        <v>376</v>
      </c>
      <c r="E22" s="722">
        <v>139.1</v>
      </c>
      <c r="F22" s="722">
        <v>139.1</v>
      </c>
      <c r="G22" s="719" t="s">
        <v>190</v>
      </c>
      <c r="H22" s="719" t="s">
        <v>382</v>
      </c>
      <c r="I22" s="102">
        <v>542668</v>
      </c>
      <c r="J22" s="102">
        <v>1435703</v>
      </c>
    </row>
    <row r="23" spans="1:10" ht="37.5">
      <c r="A23" s="667">
        <v>18</v>
      </c>
      <c r="B23" s="719">
        <v>467</v>
      </c>
      <c r="C23" s="719">
        <v>24</v>
      </c>
      <c r="D23" s="719" t="s">
        <v>376</v>
      </c>
      <c r="E23" s="722">
        <v>1486.1</v>
      </c>
      <c r="F23" s="722">
        <v>300</v>
      </c>
      <c r="G23" s="719" t="s">
        <v>190</v>
      </c>
      <c r="H23" s="719" t="s">
        <v>385</v>
      </c>
      <c r="I23" s="102"/>
      <c r="J23" s="102"/>
    </row>
    <row r="24" spans="1:10" ht="37.5">
      <c r="A24" s="667">
        <v>19</v>
      </c>
      <c r="B24" s="719">
        <v>98</v>
      </c>
      <c r="C24" s="719">
        <v>25</v>
      </c>
      <c r="D24" s="719" t="s">
        <v>376</v>
      </c>
      <c r="E24" s="722">
        <v>2534.6999999999998</v>
      </c>
      <c r="F24" s="722">
        <v>100</v>
      </c>
      <c r="G24" s="719" t="s">
        <v>190</v>
      </c>
      <c r="H24" s="719" t="s">
        <v>386</v>
      </c>
      <c r="I24" s="102">
        <v>544440</v>
      </c>
      <c r="J24" s="102">
        <v>1436553</v>
      </c>
    </row>
    <row r="25" spans="1:10" ht="37.5">
      <c r="A25" s="667">
        <v>20</v>
      </c>
      <c r="B25" s="719">
        <v>84</v>
      </c>
      <c r="C25" s="719">
        <v>88</v>
      </c>
      <c r="D25" s="719" t="s">
        <v>376</v>
      </c>
      <c r="E25" s="722">
        <v>242.4</v>
      </c>
      <c r="F25" s="722">
        <v>80</v>
      </c>
      <c r="G25" s="719" t="s">
        <v>190</v>
      </c>
      <c r="H25" s="719" t="s">
        <v>387</v>
      </c>
      <c r="I25" s="102">
        <v>543230</v>
      </c>
      <c r="J25" s="102">
        <v>1436252</v>
      </c>
    </row>
    <row r="26" spans="1:10" ht="37.5">
      <c r="A26" s="667">
        <v>21</v>
      </c>
      <c r="B26" s="719">
        <v>285</v>
      </c>
      <c r="C26" s="719">
        <v>34</v>
      </c>
      <c r="D26" s="719" t="s">
        <v>354</v>
      </c>
      <c r="E26" s="722">
        <v>557.79999999999995</v>
      </c>
      <c r="F26" s="722">
        <v>300</v>
      </c>
      <c r="G26" s="719" t="s">
        <v>190</v>
      </c>
      <c r="H26" s="719" t="s">
        <v>388</v>
      </c>
      <c r="I26" s="102"/>
      <c r="J26" s="102"/>
    </row>
    <row r="27" spans="1:10" ht="37.5">
      <c r="A27" s="667">
        <v>22</v>
      </c>
      <c r="B27" s="719">
        <v>482</v>
      </c>
      <c r="C27" s="719">
        <v>24</v>
      </c>
      <c r="D27" s="719" t="s">
        <v>376</v>
      </c>
      <c r="E27" s="722">
        <v>501.4</v>
      </c>
      <c r="F27" s="722">
        <v>100</v>
      </c>
      <c r="G27" s="719" t="s">
        <v>190</v>
      </c>
      <c r="H27" s="719" t="s">
        <v>389</v>
      </c>
      <c r="I27" s="102"/>
      <c r="J27" s="102"/>
    </row>
    <row r="28" spans="1:10" ht="37.5">
      <c r="A28" s="667">
        <v>23</v>
      </c>
      <c r="B28" s="719">
        <v>34</v>
      </c>
      <c r="C28" s="719">
        <v>100</v>
      </c>
      <c r="D28" s="719" t="s">
        <v>354</v>
      </c>
      <c r="E28" s="722">
        <v>247.4</v>
      </c>
      <c r="F28" s="722">
        <v>247.4</v>
      </c>
      <c r="G28" s="719" t="s">
        <v>190</v>
      </c>
      <c r="H28" s="719" t="s">
        <v>390</v>
      </c>
      <c r="I28" s="102">
        <v>542617</v>
      </c>
      <c r="J28" s="102">
        <v>1435641</v>
      </c>
    </row>
    <row r="29" spans="1:10" ht="37.5">
      <c r="A29" s="667">
        <v>24</v>
      </c>
      <c r="B29" s="719">
        <v>511</v>
      </c>
      <c r="C29" s="719">
        <v>35</v>
      </c>
      <c r="D29" s="719" t="s">
        <v>376</v>
      </c>
      <c r="E29" s="722">
        <v>508.8</v>
      </c>
      <c r="F29" s="722">
        <v>100</v>
      </c>
      <c r="G29" s="719" t="s">
        <v>190</v>
      </c>
      <c r="H29" s="719" t="s">
        <v>389</v>
      </c>
      <c r="I29" s="102"/>
      <c r="J29" s="102"/>
    </row>
    <row r="30" spans="1:10" ht="37.5">
      <c r="A30" s="667">
        <v>25</v>
      </c>
      <c r="B30" s="719">
        <v>525</v>
      </c>
      <c r="C30" s="719">
        <v>27</v>
      </c>
      <c r="D30" s="719" t="s">
        <v>376</v>
      </c>
      <c r="E30" s="722">
        <v>5266</v>
      </c>
      <c r="F30" s="722">
        <v>140</v>
      </c>
      <c r="G30" s="719" t="s">
        <v>190</v>
      </c>
      <c r="H30" s="719" t="s">
        <v>391</v>
      </c>
      <c r="I30" s="102"/>
      <c r="J30" s="102"/>
    </row>
    <row r="31" spans="1:10" ht="37.5">
      <c r="A31" s="667">
        <v>26</v>
      </c>
      <c r="B31" s="719">
        <v>242</v>
      </c>
      <c r="C31" s="719">
        <v>34</v>
      </c>
      <c r="D31" s="719" t="s">
        <v>376</v>
      </c>
      <c r="E31" s="722">
        <v>200</v>
      </c>
      <c r="F31" s="722">
        <v>100</v>
      </c>
      <c r="G31" s="719" t="s">
        <v>190</v>
      </c>
      <c r="H31" s="719" t="s">
        <v>392</v>
      </c>
      <c r="I31" s="102"/>
      <c r="J31" s="102"/>
    </row>
    <row r="32" spans="1:10" ht="37.5">
      <c r="A32" s="667">
        <v>27</v>
      </c>
      <c r="B32" s="109">
        <v>358</v>
      </c>
      <c r="C32" s="109">
        <v>24</v>
      </c>
      <c r="D32" s="77" t="s">
        <v>393</v>
      </c>
      <c r="E32" s="722">
        <v>281.3</v>
      </c>
      <c r="F32" s="78">
        <v>281.3</v>
      </c>
      <c r="G32" s="719" t="s">
        <v>190</v>
      </c>
      <c r="H32" s="719" t="s">
        <v>389</v>
      </c>
      <c r="I32" s="102"/>
      <c r="J32" s="102"/>
    </row>
    <row r="33" spans="1:10" ht="37.5">
      <c r="A33" s="667">
        <v>28</v>
      </c>
      <c r="B33" s="719">
        <v>71</v>
      </c>
      <c r="C33" s="719">
        <v>89</v>
      </c>
      <c r="D33" s="719" t="s">
        <v>354</v>
      </c>
      <c r="E33" s="722">
        <v>299.8</v>
      </c>
      <c r="F33" s="78">
        <v>100</v>
      </c>
      <c r="G33" s="719" t="s">
        <v>190</v>
      </c>
      <c r="H33" s="719" t="s">
        <v>389</v>
      </c>
      <c r="I33" s="102">
        <v>543419</v>
      </c>
      <c r="J33" s="102">
        <v>1436119</v>
      </c>
    </row>
    <row r="34" spans="1:10" ht="37.5">
      <c r="A34" s="667">
        <v>29</v>
      </c>
      <c r="B34" s="719">
        <v>81</v>
      </c>
      <c r="C34" s="719">
        <v>67</v>
      </c>
      <c r="D34" s="719" t="s">
        <v>376</v>
      </c>
      <c r="E34" s="722">
        <v>524.79999999999995</v>
      </c>
      <c r="F34" s="78">
        <v>100</v>
      </c>
      <c r="G34" s="719" t="s">
        <v>190</v>
      </c>
      <c r="H34" s="719" t="s">
        <v>391</v>
      </c>
      <c r="I34" s="102"/>
      <c r="J34" s="102"/>
    </row>
    <row r="35" spans="1:10" ht="37.5">
      <c r="A35" s="667">
        <v>30</v>
      </c>
      <c r="B35" s="719" t="s">
        <v>394</v>
      </c>
      <c r="C35" s="719">
        <v>35</v>
      </c>
      <c r="D35" s="719" t="s">
        <v>395</v>
      </c>
      <c r="E35" s="722">
        <v>250</v>
      </c>
      <c r="F35" s="78">
        <v>100</v>
      </c>
      <c r="G35" s="719" t="s">
        <v>190</v>
      </c>
      <c r="H35" s="719" t="s">
        <v>390</v>
      </c>
      <c r="I35" s="102"/>
      <c r="J35" s="102"/>
    </row>
    <row r="36" spans="1:10" ht="37.5">
      <c r="A36" s="667">
        <v>31</v>
      </c>
      <c r="B36" s="719">
        <v>220</v>
      </c>
      <c r="C36" s="719">
        <v>11</v>
      </c>
      <c r="D36" s="719" t="s">
        <v>354</v>
      </c>
      <c r="E36" s="722">
        <v>627.9</v>
      </c>
      <c r="F36" s="722">
        <v>300</v>
      </c>
      <c r="G36" s="719" t="s">
        <v>190</v>
      </c>
      <c r="H36" s="719" t="s">
        <v>396</v>
      </c>
      <c r="I36" s="102"/>
      <c r="J36" s="102"/>
    </row>
    <row r="37" spans="1:10" ht="37.5">
      <c r="A37" s="667">
        <v>32</v>
      </c>
      <c r="B37" s="719">
        <v>149</v>
      </c>
      <c r="C37" s="719">
        <v>95</v>
      </c>
      <c r="D37" s="719" t="s">
        <v>354</v>
      </c>
      <c r="E37" s="722">
        <v>200</v>
      </c>
      <c r="F37" s="722">
        <v>100</v>
      </c>
      <c r="G37" s="719" t="s">
        <v>190</v>
      </c>
      <c r="H37" s="719" t="s">
        <v>390</v>
      </c>
      <c r="I37" s="102"/>
      <c r="J37" s="102"/>
    </row>
    <row r="38" spans="1:10" ht="37.5">
      <c r="A38" s="667">
        <v>33</v>
      </c>
      <c r="B38" s="719">
        <v>357</v>
      </c>
      <c r="C38" s="719">
        <v>24</v>
      </c>
      <c r="D38" s="719" t="s">
        <v>354</v>
      </c>
      <c r="E38" s="722">
        <v>330.3</v>
      </c>
      <c r="F38" s="722">
        <v>100</v>
      </c>
      <c r="G38" s="719" t="s">
        <v>190</v>
      </c>
      <c r="H38" s="719" t="s">
        <v>397</v>
      </c>
      <c r="I38" s="102"/>
      <c r="J38" s="102"/>
    </row>
    <row r="39" spans="1:10" ht="37.5">
      <c r="A39" s="667">
        <v>34</v>
      </c>
      <c r="B39" s="719">
        <v>324</v>
      </c>
      <c r="C39" s="719">
        <v>24</v>
      </c>
      <c r="D39" s="719" t="s">
        <v>376</v>
      </c>
      <c r="E39" s="722">
        <v>769.4</v>
      </c>
      <c r="F39" s="722">
        <v>100</v>
      </c>
      <c r="G39" s="719" t="s">
        <v>190</v>
      </c>
      <c r="H39" s="719" t="s">
        <v>381</v>
      </c>
      <c r="I39" s="102"/>
      <c r="J39" s="102"/>
    </row>
    <row r="40" spans="1:10" ht="37.5">
      <c r="A40" s="667">
        <v>35</v>
      </c>
      <c r="B40" s="77" t="s">
        <v>398</v>
      </c>
      <c r="C40" s="77" t="s">
        <v>399</v>
      </c>
      <c r="D40" s="77" t="s">
        <v>376</v>
      </c>
      <c r="E40" s="722">
        <v>249</v>
      </c>
      <c r="F40" s="78">
        <v>100</v>
      </c>
      <c r="G40" s="719" t="s">
        <v>190</v>
      </c>
      <c r="H40" s="719" t="s">
        <v>389</v>
      </c>
      <c r="I40" s="102"/>
      <c r="J40" s="102"/>
    </row>
    <row r="41" spans="1:10" ht="37.5">
      <c r="A41" s="667">
        <v>36</v>
      </c>
      <c r="B41" s="719">
        <v>50</v>
      </c>
      <c r="C41" s="719">
        <v>119</v>
      </c>
      <c r="D41" s="719" t="s">
        <v>376</v>
      </c>
      <c r="E41" s="722">
        <v>558.79999999999995</v>
      </c>
      <c r="F41" s="78">
        <v>200</v>
      </c>
      <c r="G41" s="719" t="s">
        <v>190</v>
      </c>
      <c r="H41" s="719" t="s">
        <v>400</v>
      </c>
      <c r="I41" s="102"/>
      <c r="J41" s="102"/>
    </row>
    <row r="42" spans="1:10" ht="37.5">
      <c r="A42" s="667">
        <v>37</v>
      </c>
      <c r="B42" s="719">
        <v>283</v>
      </c>
      <c r="C42" s="719">
        <v>22</v>
      </c>
      <c r="D42" s="719" t="s">
        <v>376</v>
      </c>
      <c r="E42" s="722">
        <v>870.8</v>
      </c>
      <c r="F42" s="722">
        <v>300</v>
      </c>
      <c r="G42" s="719" t="s">
        <v>190</v>
      </c>
      <c r="H42" s="719" t="s">
        <v>381</v>
      </c>
      <c r="I42" s="102"/>
      <c r="J42" s="102"/>
    </row>
    <row r="43" spans="1:10" ht="37.5">
      <c r="A43" s="667">
        <v>38</v>
      </c>
      <c r="B43" s="719">
        <v>533</v>
      </c>
      <c r="C43" s="719">
        <v>35</v>
      </c>
      <c r="D43" s="719" t="s">
        <v>376</v>
      </c>
      <c r="E43" s="722">
        <v>785.6</v>
      </c>
      <c r="F43" s="722">
        <v>300</v>
      </c>
      <c r="G43" s="719" t="s">
        <v>190</v>
      </c>
      <c r="H43" s="719" t="s">
        <v>389</v>
      </c>
      <c r="I43" s="102"/>
      <c r="J43" s="102"/>
    </row>
    <row r="44" spans="1:10" ht="37.5">
      <c r="A44" s="667">
        <v>39</v>
      </c>
      <c r="B44" s="719">
        <v>39</v>
      </c>
      <c r="C44" s="719">
        <v>15</v>
      </c>
      <c r="D44" s="719" t="s">
        <v>376</v>
      </c>
      <c r="E44" s="722">
        <v>515.9</v>
      </c>
      <c r="F44" s="722">
        <v>200</v>
      </c>
      <c r="G44" s="719" t="s">
        <v>190</v>
      </c>
      <c r="H44" s="719" t="s">
        <v>401</v>
      </c>
      <c r="I44" s="102">
        <v>545486</v>
      </c>
      <c r="J44" s="102">
        <v>1437801</v>
      </c>
    </row>
    <row r="45" spans="1:10" ht="37.5">
      <c r="A45" s="667">
        <v>40</v>
      </c>
      <c r="B45" s="719">
        <v>70</v>
      </c>
      <c r="C45" s="719">
        <v>24</v>
      </c>
      <c r="D45" s="719" t="s">
        <v>376</v>
      </c>
      <c r="E45" s="722">
        <v>12769.7</v>
      </c>
      <c r="F45" s="722">
        <v>200</v>
      </c>
      <c r="G45" s="719" t="s">
        <v>190</v>
      </c>
      <c r="H45" s="719" t="s">
        <v>402</v>
      </c>
      <c r="I45" s="102">
        <v>543449</v>
      </c>
      <c r="J45" s="102">
        <v>1436695</v>
      </c>
    </row>
    <row r="46" spans="1:10" ht="37.5">
      <c r="A46" s="667">
        <v>41</v>
      </c>
      <c r="B46" s="719">
        <v>347</v>
      </c>
      <c r="C46" s="719">
        <v>25</v>
      </c>
      <c r="D46" s="719" t="s">
        <v>376</v>
      </c>
      <c r="E46" s="722">
        <v>180</v>
      </c>
      <c r="F46" s="722">
        <v>180</v>
      </c>
      <c r="G46" s="719" t="s">
        <v>190</v>
      </c>
      <c r="H46" s="719" t="s">
        <v>391</v>
      </c>
      <c r="I46" s="102"/>
      <c r="J46" s="102"/>
    </row>
    <row r="47" spans="1:10" ht="37.5">
      <c r="A47" s="667">
        <v>42</v>
      </c>
      <c r="B47" s="719">
        <v>203</v>
      </c>
      <c r="C47" s="719">
        <v>15</v>
      </c>
      <c r="D47" s="719" t="s">
        <v>376</v>
      </c>
      <c r="E47" s="722">
        <v>705.1</v>
      </c>
      <c r="F47" s="722">
        <v>100</v>
      </c>
      <c r="G47" s="719" t="s">
        <v>190</v>
      </c>
      <c r="H47" s="719" t="s">
        <v>401</v>
      </c>
      <c r="I47" s="102"/>
      <c r="J47" s="102"/>
    </row>
    <row r="48" spans="1:10" ht="37.5">
      <c r="A48" s="667">
        <v>43</v>
      </c>
      <c r="B48" s="719">
        <v>7</v>
      </c>
      <c r="C48" s="719">
        <v>71</v>
      </c>
      <c r="D48" s="719" t="s">
        <v>354</v>
      </c>
      <c r="E48" s="722">
        <v>225.6</v>
      </c>
      <c r="F48" s="722">
        <v>60</v>
      </c>
      <c r="G48" s="719" t="s">
        <v>190</v>
      </c>
      <c r="H48" s="719" t="s">
        <v>381</v>
      </c>
      <c r="I48" s="102">
        <v>542475</v>
      </c>
      <c r="J48" s="102">
        <v>1436565</v>
      </c>
    </row>
    <row r="49" spans="1:10" ht="37.5">
      <c r="A49" s="667">
        <v>44</v>
      </c>
      <c r="B49" s="719">
        <v>420</v>
      </c>
      <c r="C49" s="719">
        <v>25</v>
      </c>
      <c r="D49" s="719" t="s">
        <v>376</v>
      </c>
      <c r="E49" s="722">
        <v>201</v>
      </c>
      <c r="F49" s="722">
        <v>100</v>
      </c>
      <c r="G49" s="719" t="s">
        <v>190</v>
      </c>
      <c r="H49" s="719" t="s">
        <v>397</v>
      </c>
      <c r="I49" s="102"/>
      <c r="J49" s="102"/>
    </row>
    <row r="50" spans="1:10" ht="37.5">
      <c r="A50" s="667">
        <v>45</v>
      </c>
      <c r="B50" s="719">
        <v>315</v>
      </c>
      <c r="C50" s="719">
        <v>25</v>
      </c>
      <c r="D50" s="719" t="s">
        <v>376</v>
      </c>
      <c r="E50" s="80">
        <v>568.79999999999995</v>
      </c>
      <c r="F50" s="80">
        <v>160</v>
      </c>
      <c r="G50" s="667" t="s">
        <v>190</v>
      </c>
      <c r="H50" s="719" t="s">
        <v>389</v>
      </c>
      <c r="I50" s="102"/>
      <c r="J50" s="102"/>
    </row>
    <row r="51" spans="1:10" ht="37.5">
      <c r="A51" s="667">
        <v>46</v>
      </c>
      <c r="B51" s="719">
        <v>10</v>
      </c>
      <c r="C51" s="719">
        <v>22</v>
      </c>
      <c r="D51" s="719" t="s">
        <v>403</v>
      </c>
      <c r="E51" s="80">
        <v>182</v>
      </c>
      <c r="F51" s="80">
        <v>50</v>
      </c>
      <c r="G51" s="667" t="s">
        <v>190</v>
      </c>
      <c r="H51" s="719" t="s">
        <v>392</v>
      </c>
      <c r="I51" s="102">
        <v>541216</v>
      </c>
      <c r="J51" s="102">
        <v>1437002</v>
      </c>
    </row>
    <row r="52" spans="1:10" ht="37.5">
      <c r="A52" s="667">
        <v>47</v>
      </c>
      <c r="B52" s="719">
        <v>277</v>
      </c>
      <c r="C52" s="719">
        <v>33</v>
      </c>
      <c r="D52" s="719" t="s">
        <v>376</v>
      </c>
      <c r="E52" s="80">
        <v>1683.5</v>
      </c>
      <c r="F52" s="722">
        <v>300</v>
      </c>
      <c r="G52" s="667" t="s">
        <v>190</v>
      </c>
      <c r="H52" s="719" t="s">
        <v>390</v>
      </c>
      <c r="I52" s="102"/>
      <c r="J52" s="102"/>
    </row>
    <row r="53" spans="1:10" ht="37.5">
      <c r="A53" s="667">
        <v>48</v>
      </c>
      <c r="B53" s="719">
        <v>314</v>
      </c>
      <c r="C53" s="719">
        <v>25</v>
      </c>
      <c r="D53" s="719" t="s">
        <v>376</v>
      </c>
      <c r="E53" s="80">
        <v>522.20000000000005</v>
      </c>
      <c r="F53" s="80">
        <v>100</v>
      </c>
      <c r="G53" s="667" t="s">
        <v>190</v>
      </c>
      <c r="H53" s="719" t="s">
        <v>389</v>
      </c>
      <c r="I53" s="102"/>
      <c r="J53" s="102"/>
    </row>
    <row r="54" spans="1:10" ht="37.5">
      <c r="A54" s="667">
        <v>49</v>
      </c>
      <c r="B54" s="719">
        <v>47</v>
      </c>
      <c r="C54" s="719">
        <v>86</v>
      </c>
      <c r="D54" s="719" t="s">
        <v>383</v>
      </c>
      <c r="E54" s="80">
        <v>255.6</v>
      </c>
      <c r="F54" s="80">
        <v>50</v>
      </c>
      <c r="G54" s="667" t="s">
        <v>190</v>
      </c>
      <c r="H54" s="719" t="s">
        <v>390</v>
      </c>
      <c r="I54" s="102">
        <v>542585</v>
      </c>
      <c r="J54" s="102">
        <v>1436131</v>
      </c>
    </row>
    <row r="55" spans="1:10" ht="37.5">
      <c r="A55" s="667">
        <v>50</v>
      </c>
      <c r="B55" s="719">
        <v>261</v>
      </c>
      <c r="C55" s="719">
        <v>33</v>
      </c>
      <c r="D55" s="719" t="s">
        <v>376</v>
      </c>
      <c r="E55" s="80">
        <v>7935.8</v>
      </c>
      <c r="F55" s="722">
        <v>300</v>
      </c>
      <c r="G55" s="667" t="s">
        <v>190</v>
      </c>
      <c r="H55" s="719" t="s">
        <v>390</v>
      </c>
      <c r="I55" s="102"/>
      <c r="J55" s="102"/>
    </row>
    <row r="56" spans="1:10" ht="37.5">
      <c r="A56" s="667">
        <v>51</v>
      </c>
      <c r="B56" s="719">
        <v>215</v>
      </c>
      <c r="C56" s="719">
        <v>11</v>
      </c>
      <c r="D56" s="719" t="s">
        <v>354</v>
      </c>
      <c r="E56" s="80">
        <v>722.2</v>
      </c>
      <c r="F56" s="80">
        <v>200</v>
      </c>
      <c r="G56" s="667" t="s">
        <v>190</v>
      </c>
      <c r="H56" s="719" t="s">
        <v>404</v>
      </c>
      <c r="I56" s="102"/>
      <c r="J56" s="102"/>
    </row>
    <row r="57" spans="1:10" ht="37.5">
      <c r="A57" s="667">
        <v>52</v>
      </c>
      <c r="B57" s="719">
        <v>204</v>
      </c>
      <c r="C57" s="719">
        <v>15</v>
      </c>
      <c r="D57" s="719" t="s">
        <v>376</v>
      </c>
      <c r="E57" s="722">
        <v>670.3</v>
      </c>
      <c r="F57" s="80">
        <v>200</v>
      </c>
      <c r="G57" s="667" t="s">
        <v>190</v>
      </c>
      <c r="H57" s="719" t="s">
        <v>401</v>
      </c>
      <c r="I57" s="102"/>
      <c r="J57" s="102"/>
    </row>
    <row r="58" spans="1:10" ht="37.5">
      <c r="A58" s="667">
        <v>53</v>
      </c>
      <c r="B58" s="719">
        <v>45</v>
      </c>
      <c r="C58" s="719">
        <v>82</v>
      </c>
      <c r="D58" s="719" t="s">
        <v>354</v>
      </c>
      <c r="E58" s="80">
        <v>186.6</v>
      </c>
      <c r="F58" s="80">
        <v>100</v>
      </c>
      <c r="G58" s="667" t="s">
        <v>190</v>
      </c>
      <c r="H58" s="719" t="s">
        <v>381</v>
      </c>
      <c r="I58" s="102"/>
      <c r="J58" s="102"/>
    </row>
    <row r="59" spans="1:10" ht="18">
      <c r="A59" s="667">
        <v>54</v>
      </c>
      <c r="B59" s="719">
        <v>46</v>
      </c>
      <c r="C59" s="719">
        <v>82</v>
      </c>
      <c r="D59" s="719" t="s">
        <v>354</v>
      </c>
      <c r="E59" s="80">
        <v>180.3</v>
      </c>
      <c r="F59" s="80">
        <v>100</v>
      </c>
      <c r="G59" s="667" t="s">
        <v>190</v>
      </c>
      <c r="H59" s="719"/>
      <c r="I59" s="102"/>
      <c r="J59" s="102"/>
    </row>
    <row r="60" spans="1:10" ht="37.5">
      <c r="A60" s="667">
        <v>55</v>
      </c>
      <c r="B60" s="719">
        <v>151</v>
      </c>
      <c r="C60" s="719">
        <v>15</v>
      </c>
      <c r="D60" s="719" t="s">
        <v>376</v>
      </c>
      <c r="E60" s="80">
        <v>4580.1000000000004</v>
      </c>
      <c r="F60" s="80">
        <v>250</v>
      </c>
      <c r="G60" s="667" t="s">
        <v>190</v>
      </c>
      <c r="H60" s="719" t="s">
        <v>386</v>
      </c>
      <c r="I60" s="102">
        <v>545042</v>
      </c>
      <c r="J60" s="102">
        <v>1437104</v>
      </c>
    </row>
    <row r="61" spans="1:10">
      <c r="A61" s="667">
        <v>56</v>
      </c>
      <c r="B61" s="719">
        <v>57</v>
      </c>
      <c r="C61" s="719">
        <v>98</v>
      </c>
      <c r="D61" s="719" t="s">
        <v>376</v>
      </c>
      <c r="E61" s="80">
        <v>2752.2</v>
      </c>
      <c r="F61" s="80">
        <v>200</v>
      </c>
      <c r="G61" s="667" t="s">
        <v>190</v>
      </c>
      <c r="H61" s="719" t="s">
        <v>405</v>
      </c>
      <c r="I61" s="102">
        <v>543882</v>
      </c>
      <c r="J61" s="102">
        <v>1435931</v>
      </c>
    </row>
    <row r="62" spans="1:10" ht="18" customHeight="1">
      <c r="A62" s="670">
        <v>57</v>
      </c>
      <c r="B62" s="719">
        <v>203</v>
      </c>
      <c r="C62" s="719">
        <v>33</v>
      </c>
      <c r="D62" s="719" t="s">
        <v>376</v>
      </c>
      <c r="E62" s="80">
        <v>530</v>
      </c>
      <c r="F62" s="80">
        <v>100</v>
      </c>
      <c r="G62" s="667" t="s">
        <v>190</v>
      </c>
      <c r="H62" s="861" t="s">
        <v>406</v>
      </c>
      <c r="I62" s="102"/>
      <c r="J62" s="102"/>
    </row>
    <row r="63" spans="1:10">
      <c r="A63" s="670">
        <v>58</v>
      </c>
      <c r="B63" s="719">
        <v>202</v>
      </c>
      <c r="C63" s="719">
        <v>33</v>
      </c>
      <c r="D63" s="719" t="s">
        <v>376</v>
      </c>
      <c r="E63" s="80">
        <v>524.20000000000005</v>
      </c>
      <c r="F63" s="80">
        <v>100</v>
      </c>
      <c r="G63" s="667" t="s">
        <v>190</v>
      </c>
      <c r="H63" s="861"/>
      <c r="I63" s="102"/>
      <c r="J63" s="102"/>
    </row>
    <row r="64" spans="1:10">
      <c r="A64" s="670">
        <v>59</v>
      </c>
      <c r="B64" s="719">
        <v>281</v>
      </c>
      <c r="C64" s="719">
        <v>33</v>
      </c>
      <c r="D64" s="719" t="s">
        <v>376</v>
      </c>
      <c r="E64" s="80">
        <v>270</v>
      </c>
      <c r="F64" s="80">
        <v>100</v>
      </c>
      <c r="G64" s="667" t="s">
        <v>190</v>
      </c>
      <c r="H64" s="861" t="s">
        <v>406</v>
      </c>
      <c r="I64" s="102"/>
      <c r="J64" s="102"/>
    </row>
    <row r="65" spans="1:10">
      <c r="A65" s="670">
        <v>60</v>
      </c>
      <c r="B65" s="719">
        <v>282</v>
      </c>
      <c r="C65" s="719">
        <v>33</v>
      </c>
      <c r="D65" s="719" t="s">
        <v>376</v>
      </c>
      <c r="E65" s="80">
        <v>265.5</v>
      </c>
      <c r="F65" s="80">
        <v>100</v>
      </c>
      <c r="G65" s="667" t="s">
        <v>190</v>
      </c>
      <c r="H65" s="861"/>
      <c r="I65" s="102"/>
      <c r="J65" s="102"/>
    </row>
    <row r="66" spans="1:10" ht="37.5">
      <c r="A66" s="670">
        <v>61</v>
      </c>
      <c r="B66" s="719">
        <v>270</v>
      </c>
      <c r="C66" s="719">
        <v>33</v>
      </c>
      <c r="D66" s="719" t="s">
        <v>376</v>
      </c>
      <c r="E66" s="80">
        <v>252</v>
      </c>
      <c r="F66" s="80">
        <v>100</v>
      </c>
      <c r="G66" s="667" t="s">
        <v>190</v>
      </c>
      <c r="H66" s="711" t="s">
        <v>382</v>
      </c>
      <c r="I66" s="102"/>
      <c r="J66" s="102"/>
    </row>
    <row r="67" spans="1:10" ht="37.5">
      <c r="A67" s="670">
        <v>62</v>
      </c>
      <c r="B67" s="719">
        <v>216</v>
      </c>
      <c r="C67" s="719">
        <v>23</v>
      </c>
      <c r="D67" s="719" t="s">
        <v>376</v>
      </c>
      <c r="E67" s="722">
        <v>720</v>
      </c>
      <c r="F67" s="722">
        <v>100</v>
      </c>
      <c r="G67" s="719" t="s">
        <v>190</v>
      </c>
      <c r="H67" s="711" t="s">
        <v>396</v>
      </c>
      <c r="I67" s="102"/>
      <c r="J67" s="102"/>
    </row>
    <row r="68" spans="1:10" ht="37.5">
      <c r="A68" s="670">
        <v>63</v>
      </c>
      <c r="B68" s="719">
        <v>217</v>
      </c>
      <c r="C68" s="719">
        <v>23</v>
      </c>
      <c r="D68" s="719" t="s">
        <v>376</v>
      </c>
      <c r="E68" s="722">
        <v>600</v>
      </c>
      <c r="F68" s="722">
        <v>100</v>
      </c>
      <c r="G68" s="719" t="s">
        <v>190</v>
      </c>
      <c r="H68" s="711" t="s">
        <v>396</v>
      </c>
      <c r="I68" s="102"/>
      <c r="J68" s="102"/>
    </row>
    <row r="69" spans="1:10" ht="37.5">
      <c r="A69" s="670">
        <v>64</v>
      </c>
      <c r="B69" s="719">
        <v>317</v>
      </c>
      <c r="C69" s="719">
        <v>24</v>
      </c>
      <c r="D69" s="719" t="s">
        <v>376</v>
      </c>
      <c r="E69" s="80">
        <v>288.39999999999998</v>
      </c>
      <c r="F69" s="80">
        <v>60</v>
      </c>
      <c r="G69" s="667" t="s">
        <v>190</v>
      </c>
      <c r="H69" s="711" t="s">
        <v>381</v>
      </c>
      <c r="I69" s="102"/>
      <c r="J69" s="102"/>
    </row>
    <row r="70" spans="1:10" ht="37.5">
      <c r="A70" s="670">
        <v>65</v>
      </c>
      <c r="B70" s="719">
        <v>2</v>
      </c>
      <c r="C70" s="719">
        <v>80</v>
      </c>
      <c r="D70" s="719" t="s">
        <v>383</v>
      </c>
      <c r="E70" s="80">
        <v>581.20000000000005</v>
      </c>
      <c r="F70" s="80">
        <v>100</v>
      </c>
      <c r="G70" s="667" t="s">
        <v>190</v>
      </c>
      <c r="H70" s="711" t="s">
        <v>381</v>
      </c>
      <c r="I70" s="102"/>
      <c r="J70" s="102"/>
    </row>
    <row r="71" spans="1:10" ht="37.5">
      <c r="A71" s="670">
        <v>66</v>
      </c>
      <c r="B71" s="719">
        <v>35</v>
      </c>
      <c r="C71" s="719">
        <v>9</v>
      </c>
      <c r="D71" s="719" t="s">
        <v>383</v>
      </c>
      <c r="E71" s="80">
        <v>327.60000000000002</v>
      </c>
      <c r="F71" s="80">
        <v>46.8</v>
      </c>
      <c r="G71" s="667" t="s">
        <v>190</v>
      </c>
      <c r="H71" s="711" t="s">
        <v>397</v>
      </c>
      <c r="I71" s="102"/>
      <c r="J71" s="102"/>
    </row>
    <row r="72" spans="1:10" ht="37.5">
      <c r="A72" s="670">
        <v>67</v>
      </c>
      <c r="B72" s="719">
        <v>287</v>
      </c>
      <c r="C72" s="719">
        <v>33</v>
      </c>
      <c r="D72" s="719" t="s">
        <v>376</v>
      </c>
      <c r="E72" s="80">
        <v>1080</v>
      </c>
      <c r="F72" s="80">
        <v>100</v>
      </c>
      <c r="G72" s="667" t="s">
        <v>190</v>
      </c>
      <c r="H72" s="711" t="s">
        <v>382</v>
      </c>
      <c r="I72" s="102"/>
      <c r="J72" s="102"/>
    </row>
    <row r="73" spans="1:10" ht="37.5">
      <c r="A73" s="670">
        <v>68</v>
      </c>
      <c r="B73" s="719">
        <v>254</v>
      </c>
      <c r="C73" s="719">
        <v>10</v>
      </c>
      <c r="D73" s="719" t="s">
        <v>376</v>
      </c>
      <c r="E73" s="80">
        <v>408.3</v>
      </c>
      <c r="F73" s="80">
        <v>100</v>
      </c>
      <c r="G73" s="667" t="s">
        <v>190</v>
      </c>
      <c r="H73" s="711" t="s">
        <v>407</v>
      </c>
      <c r="I73" s="102"/>
      <c r="J73" s="102"/>
    </row>
    <row r="74" spans="1:10" ht="37.5">
      <c r="A74" s="670">
        <v>69</v>
      </c>
      <c r="B74" s="719">
        <v>255</v>
      </c>
      <c r="C74" s="719">
        <v>33</v>
      </c>
      <c r="D74" s="719" t="s">
        <v>376</v>
      </c>
      <c r="E74" s="80">
        <v>262</v>
      </c>
      <c r="F74" s="80">
        <v>100</v>
      </c>
      <c r="G74" s="667" t="s">
        <v>190</v>
      </c>
      <c r="H74" s="711" t="s">
        <v>382</v>
      </c>
      <c r="I74" s="102"/>
      <c r="J74" s="102"/>
    </row>
    <row r="75" spans="1:10" ht="37.5">
      <c r="A75" s="670">
        <v>70</v>
      </c>
      <c r="B75" s="719">
        <v>256</v>
      </c>
      <c r="C75" s="719">
        <v>33</v>
      </c>
      <c r="D75" s="719" t="s">
        <v>376</v>
      </c>
      <c r="E75" s="80">
        <v>266.8</v>
      </c>
      <c r="F75" s="80">
        <v>100</v>
      </c>
      <c r="G75" s="667" t="s">
        <v>190</v>
      </c>
      <c r="H75" s="711" t="s">
        <v>382</v>
      </c>
      <c r="I75" s="102"/>
      <c r="J75" s="102"/>
    </row>
    <row r="76" spans="1:10" ht="37.5">
      <c r="A76" s="670">
        <v>71</v>
      </c>
      <c r="B76" s="719">
        <v>56</v>
      </c>
      <c r="C76" s="719">
        <v>98</v>
      </c>
      <c r="D76" s="719" t="s">
        <v>376</v>
      </c>
      <c r="E76" s="722">
        <v>1502.8</v>
      </c>
      <c r="F76" s="722">
        <v>200</v>
      </c>
      <c r="G76" s="719" t="s">
        <v>190</v>
      </c>
      <c r="H76" s="719" t="s">
        <v>389</v>
      </c>
      <c r="I76" s="102">
        <v>543852</v>
      </c>
      <c r="J76" s="102">
        <v>1435929</v>
      </c>
    </row>
    <row r="77" spans="1:10" ht="37.5">
      <c r="A77" s="670">
        <v>72</v>
      </c>
      <c r="B77" s="719">
        <v>83</v>
      </c>
      <c r="C77" s="719">
        <v>98</v>
      </c>
      <c r="D77" s="719" t="s">
        <v>376</v>
      </c>
      <c r="E77" s="80">
        <v>592.9</v>
      </c>
      <c r="F77" s="80">
        <v>100</v>
      </c>
      <c r="G77" s="667" t="s">
        <v>190</v>
      </c>
      <c r="H77" s="719" t="s">
        <v>389</v>
      </c>
      <c r="I77" s="102">
        <v>543873</v>
      </c>
      <c r="J77" s="102">
        <v>1435933</v>
      </c>
    </row>
    <row r="78" spans="1:10" ht="37.5">
      <c r="A78" s="670">
        <v>73</v>
      </c>
      <c r="B78" s="719">
        <v>85</v>
      </c>
      <c r="C78" s="719">
        <v>98</v>
      </c>
      <c r="D78" s="719" t="s">
        <v>376</v>
      </c>
      <c r="E78" s="80">
        <v>1959.3</v>
      </c>
      <c r="F78" s="80">
        <v>100</v>
      </c>
      <c r="G78" s="667" t="s">
        <v>190</v>
      </c>
      <c r="H78" s="719" t="s">
        <v>389</v>
      </c>
      <c r="I78" s="102">
        <v>543885</v>
      </c>
      <c r="J78" s="102">
        <v>1435936</v>
      </c>
    </row>
    <row r="79" spans="1:10">
      <c r="A79" s="670">
        <v>74</v>
      </c>
      <c r="B79" s="719">
        <v>22</v>
      </c>
      <c r="C79" s="719">
        <v>23</v>
      </c>
      <c r="D79" s="719" t="s">
        <v>376</v>
      </c>
      <c r="E79" s="80">
        <v>2960.4</v>
      </c>
      <c r="F79" s="80">
        <v>200</v>
      </c>
      <c r="G79" s="667" t="s">
        <v>190</v>
      </c>
      <c r="H79" s="719" t="s">
        <v>375</v>
      </c>
      <c r="I79" s="102">
        <v>542161</v>
      </c>
      <c r="J79" s="102">
        <v>1436780</v>
      </c>
    </row>
    <row r="80" spans="1:10">
      <c r="A80" s="670">
        <v>75</v>
      </c>
      <c r="B80" s="719">
        <v>14</v>
      </c>
      <c r="C80" s="719">
        <v>9</v>
      </c>
      <c r="D80" s="719" t="s">
        <v>354</v>
      </c>
      <c r="E80" s="80">
        <v>283.7</v>
      </c>
      <c r="F80" s="80">
        <v>100</v>
      </c>
      <c r="G80" s="667" t="s">
        <v>190</v>
      </c>
      <c r="H80" s="719" t="s">
        <v>380</v>
      </c>
      <c r="I80" s="102">
        <v>539861</v>
      </c>
      <c r="J80" s="102">
        <v>1437093</v>
      </c>
    </row>
    <row r="81" spans="1:16">
      <c r="A81" s="670">
        <v>76</v>
      </c>
      <c r="B81" s="719">
        <v>22</v>
      </c>
      <c r="C81" s="719">
        <v>9</v>
      </c>
      <c r="D81" s="719" t="s">
        <v>376</v>
      </c>
      <c r="E81" s="80">
        <v>8164.8</v>
      </c>
      <c r="F81" s="80">
        <v>200</v>
      </c>
      <c r="G81" s="667" t="s">
        <v>190</v>
      </c>
      <c r="H81" s="719" t="s">
        <v>380</v>
      </c>
      <c r="I81" s="102">
        <v>539835</v>
      </c>
      <c r="J81" s="102">
        <v>1437092</v>
      </c>
    </row>
    <row r="82" spans="1:16">
      <c r="A82" s="670">
        <v>77</v>
      </c>
      <c r="B82" s="719">
        <v>2</v>
      </c>
      <c r="C82" s="719">
        <v>82</v>
      </c>
      <c r="D82" s="719" t="s">
        <v>376</v>
      </c>
      <c r="E82" s="80">
        <v>3581.3</v>
      </c>
      <c r="F82" s="80">
        <v>200</v>
      </c>
      <c r="G82" s="667" t="s">
        <v>190</v>
      </c>
      <c r="H82" s="719" t="s">
        <v>375</v>
      </c>
      <c r="I82" s="102">
        <v>542553</v>
      </c>
      <c r="J82" s="102">
        <v>1436409</v>
      </c>
    </row>
    <row r="83" spans="1:16">
      <c r="A83" s="670">
        <v>78</v>
      </c>
      <c r="B83" s="719">
        <v>24</v>
      </c>
      <c r="C83" s="719">
        <v>23</v>
      </c>
      <c r="D83" s="719" t="s">
        <v>354</v>
      </c>
      <c r="E83" s="80">
        <v>10520.7</v>
      </c>
      <c r="F83" s="80">
        <v>200</v>
      </c>
      <c r="G83" s="667" t="s">
        <v>190</v>
      </c>
      <c r="H83" s="719" t="s">
        <v>375</v>
      </c>
      <c r="I83" s="102">
        <v>542455</v>
      </c>
      <c r="J83" s="102">
        <v>1436809</v>
      </c>
    </row>
    <row r="84" spans="1:16">
      <c r="A84" s="670">
        <v>79</v>
      </c>
      <c r="B84" s="719">
        <v>74</v>
      </c>
      <c r="C84" s="719">
        <v>70</v>
      </c>
      <c r="D84" s="719" t="s">
        <v>376</v>
      </c>
      <c r="E84" s="80">
        <v>259.89999999999998</v>
      </c>
      <c r="F84" s="80">
        <v>100</v>
      </c>
      <c r="G84" s="667" t="s">
        <v>190</v>
      </c>
      <c r="H84" s="719" t="s">
        <v>375</v>
      </c>
      <c r="I84" s="102">
        <v>542124</v>
      </c>
      <c r="J84" s="102">
        <v>1436745</v>
      </c>
    </row>
    <row r="85" spans="1:16">
      <c r="A85" s="670">
        <v>80</v>
      </c>
      <c r="B85" s="719">
        <v>73</v>
      </c>
      <c r="C85" s="719">
        <v>70</v>
      </c>
      <c r="D85" s="719" t="s">
        <v>376</v>
      </c>
      <c r="E85" s="80">
        <v>166.3</v>
      </c>
      <c r="F85" s="80">
        <v>100</v>
      </c>
      <c r="G85" s="667" t="s">
        <v>190</v>
      </c>
      <c r="H85" s="719" t="s">
        <v>375</v>
      </c>
      <c r="I85" s="102">
        <v>542116</v>
      </c>
      <c r="J85" s="102">
        <v>1436740</v>
      </c>
    </row>
    <row r="86" spans="1:16">
      <c r="A86" s="670">
        <v>81</v>
      </c>
      <c r="B86" s="719">
        <v>75</v>
      </c>
      <c r="C86" s="719">
        <v>70</v>
      </c>
      <c r="D86" s="719" t="s">
        <v>376</v>
      </c>
      <c r="E86" s="80">
        <v>281.3</v>
      </c>
      <c r="F86" s="80">
        <v>100</v>
      </c>
      <c r="G86" s="667" t="s">
        <v>190</v>
      </c>
      <c r="H86" s="719" t="s">
        <v>375</v>
      </c>
      <c r="I86" s="102">
        <v>542132</v>
      </c>
      <c r="J86" s="102">
        <v>1436754</v>
      </c>
    </row>
    <row r="87" spans="1:16" s="79" customFormat="1" ht="37.5">
      <c r="A87" s="670">
        <v>82</v>
      </c>
      <c r="B87" s="719">
        <v>397</v>
      </c>
      <c r="C87" s="719">
        <v>13</v>
      </c>
      <c r="D87" s="719" t="s">
        <v>376</v>
      </c>
      <c r="E87" s="80">
        <v>23810.7</v>
      </c>
      <c r="F87" s="80">
        <v>10000</v>
      </c>
      <c r="G87" s="667" t="s">
        <v>83</v>
      </c>
      <c r="H87" s="719" t="s">
        <v>402</v>
      </c>
      <c r="I87" s="102">
        <v>543485</v>
      </c>
      <c r="J87" s="102">
        <v>1437297</v>
      </c>
      <c r="K87" s="86"/>
      <c r="L87" s="86"/>
      <c r="M87" s="86"/>
      <c r="N87" s="86"/>
      <c r="O87" s="86"/>
      <c r="P87" s="86"/>
    </row>
    <row r="88" spans="1:16" s="79" customFormat="1" ht="37.5">
      <c r="A88" s="670">
        <v>83</v>
      </c>
      <c r="B88" s="719" t="s">
        <v>408</v>
      </c>
      <c r="C88" s="719" t="s">
        <v>409</v>
      </c>
      <c r="D88" s="719" t="s">
        <v>354</v>
      </c>
      <c r="E88" s="80">
        <v>25205.5</v>
      </c>
      <c r="F88" s="80">
        <v>10000</v>
      </c>
      <c r="G88" s="667" t="s">
        <v>83</v>
      </c>
      <c r="H88" s="719" t="s">
        <v>402</v>
      </c>
      <c r="I88" s="102">
        <v>543426</v>
      </c>
      <c r="J88" s="102">
        <v>1437197</v>
      </c>
      <c r="K88" s="86"/>
      <c r="L88" s="86"/>
      <c r="M88" s="86"/>
      <c r="N88" s="86"/>
      <c r="O88" s="86"/>
      <c r="P88" s="86"/>
    </row>
    <row r="89" spans="1:16" ht="37.5">
      <c r="A89" s="670">
        <v>84</v>
      </c>
      <c r="B89" s="719">
        <v>35</v>
      </c>
      <c r="C89" s="719">
        <v>4</v>
      </c>
      <c r="D89" s="719" t="s">
        <v>376</v>
      </c>
      <c r="E89" s="80">
        <v>2184.5</v>
      </c>
      <c r="F89" s="80">
        <v>200</v>
      </c>
      <c r="G89" s="667" t="s">
        <v>190</v>
      </c>
      <c r="H89" s="719" t="s">
        <v>396</v>
      </c>
      <c r="I89" s="102">
        <v>542941</v>
      </c>
      <c r="J89" s="102">
        <v>1438164</v>
      </c>
    </row>
    <row r="90" spans="1:16">
      <c r="A90" s="670">
        <v>85</v>
      </c>
      <c r="B90" s="719">
        <v>38</v>
      </c>
      <c r="C90" s="719">
        <v>71</v>
      </c>
      <c r="D90" s="719" t="s">
        <v>376</v>
      </c>
      <c r="E90" s="80">
        <v>202.3</v>
      </c>
      <c r="F90" s="80">
        <v>100</v>
      </c>
      <c r="G90" s="667" t="s">
        <v>190</v>
      </c>
      <c r="H90" s="719" t="s">
        <v>375</v>
      </c>
      <c r="I90" s="102">
        <v>542470</v>
      </c>
      <c r="J90" s="102">
        <v>1436540</v>
      </c>
    </row>
    <row r="91" spans="1:16">
      <c r="A91" s="670">
        <v>86</v>
      </c>
      <c r="B91" s="719">
        <v>32</v>
      </c>
      <c r="C91" s="719">
        <v>9</v>
      </c>
      <c r="D91" s="719" t="s">
        <v>376</v>
      </c>
      <c r="E91" s="80">
        <v>990.8</v>
      </c>
      <c r="F91" s="80">
        <v>200</v>
      </c>
      <c r="G91" s="667" t="s">
        <v>190</v>
      </c>
      <c r="H91" s="719" t="s">
        <v>380</v>
      </c>
      <c r="I91" s="102">
        <v>539924</v>
      </c>
      <c r="J91" s="102">
        <v>1437115</v>
      </c>
    </row>
    <row r="92" spans="1:16" ht="37.5">
      <c r="A92" s="670">
        <v>87</v>
      </c>
      <c r="B92" s="719">
        <v>217</v>
      </c>
      <c r="C92" s="719">
        <v>23</v>
      </c>
      <c r="D92" s="719" t="s">
        <v>411</v>
      </c>
      <c r="E92" s="80">
        <v>600</v>
      </c>
      <c r="F92" s="80">
        <v>100</v>
      </c>
      <c r="G92" s="667" t="s">
        <v>190</v>
      </c>
      <c r="H92" s="719" t="s">
        <v>396</v>
      </c>
      <c r="I92" s="102">
        <v>542126</v>
      </c>
      <c r="J92" s="102">
        <v>1436889</v>
      </c>
    </row>
    <row r="93" spans="1:16" ht="37.5">
      <c r="A93" s="670">
        <v>88</v>
      </c>
      <c r="B93" s="719">
        <v>216</v>
      </c>
      <c r="C93" s="719">
        <v>23</v>
      </c>
      <c r="D93" s="719" t="s">
        <v>376</v>
      </c>
      <c r="E93" s="80">
        <v>720</v>
      </c>
      <c r="F93" s="80">
        <v>100</v>
      </c>
      <c r="G93" s="667" t="s">
        <v>190</v>
      </c>
      <c r="H93" s="719" t="s">
        <v>396</v>
      </c>
      <c r="I93" s="102">
        <v>542122</v>
      </c>
      <c r="J93" s="102">
        <v>1436878</v>
      </c>
    </row>
    <row r="94" spans="1:16" ht="37.5">
      <c r="A94" s="670">
        <v>89</v>
      </c>
      <c r="B94" s="719">
        <v>7</v>
      </c>
      <c r="C94" s="719">
        <v>81</v>
      </c>
      <c r="D94" s="719" t="s">
        <v>376</v>
      </c>
      <c r="E94" s="80">
        <v>747.2</v>
      </c>
      <c r="F94" s="80">
        <v>200</v>
      </c>
      <c r="G94" s="667" t="s">
        <v>190</v>
      </c>
      <c r="H94" s="719" t="s">
        <v>381</v>
      </c>
      <c r="I94" s="102">
        <v>542449</v>
      </c>
      <c r="J94" s="102">
        <v>1436468</v>
      </c>
    </row>
    <row r="95" spans="1:16" ht="37.5">
      <c r="A95" s="670">
        <v>90</v>
      </c>
      <c r="B95" s="719">
        <v>121</v>
      </c>
      <c r="C95" s="719">
        <v>115</v>
      </c>
      <c r="D95" s="719" t="s">
        <v>403</v>
      </c>
      <c r="E95" s="106">
        <v>108.7</v>
      </c>
      <c r="F95" s="80">
        <v>21.7</v>
      </c>
      <c r="G95" s="667" t="s">
        <v>190</v>
      </c>
      <c r="H95" s="719" t="s">
        <v>412</v>
      </c>
      <c r="I95" s="102">
        <v>543615.63</v>
      </c>
      <c r="J95" s="102">
        <v>1435134.39</v>
      </c>
    </row>
    <row r="96" spans="1:16">
      <c r="A96" s="670">
        <v>91</v>
      </c>
      <c r="B96" s="719">
        <v>122</v>
      </c>
      <c r="C96" s="719">
        <v>115</v>
      </c>
      <c r="D96" s="719" t="s">
        <v>376</v>
      </c>
      <c r="E96" s="106">
        <v>100.5</v>
      </c>
      <c r="F96" s="80">
        <v>100.5</v>
      </c>
      <c r="G96" s="667" t="s">
        <v>190</v>
      </c>
      <c r="H96" s="719" t="s">
        <v>412</v>
      </c>
      <c r="I96" s="102">
        <v>543628.01</v>
      </c>
      <c r="J96" s="102">
        <v>1435153.02</v>
      </c>
    </row>
    <row r="97" spans="1:16">
      <c r="A97" s="670">
        <v>92</v>
      </c>
      <c r="B97" s="719">
        <v>255</v>
      </c>
      <c r="C97" s="719">
        <v>24</v>
      </c>
      <c r="D97" s="719" t="s">
        <v>354</v>
      </c>
      <c r="E97" s="106">
        <v>5402.9</v>
      </c>
      <c r="F97" s="80">
        <v>200</v>
      </c>
      <c r="G97" s="667" t="s">
        <v>190</v>
      </c>
      <c r="H97" s="719" t="s">
        <v>413</v>
      </c>
      <c r="I97" s="102">
        <v>543477.15</v>
      </c>
      <c r="J97" s="102">
        <v>1436319.64</v>
      </c>
    </row>
    <row r="98" spans="1:16">
      <c r="A98" s="670">
        <v>93</v>
      </c>
      <c r="B98" s="719">
        <v>314</v>
      </c>
      <c r="C98" s="719">
        <v>23</v>
      </c>
      <c r="D98" s="719" t="s">
        <v>376</v>
      </c>
      <c r="E98" s="106">
        <v>567.29999999999995</v>
      </c>
      <c r="F98" s="80">
        <v>150</v>
      </c>
      <c r="G98" s="667" t="s">
        <v>190</v>
      </c>
      <c r="H98" s="719" t="s">
        <v>414</v>
      </c>
      <c r="I98" s="102">
        <v>542429.81000000006</v>
      </c>
      <c r="J98" s="102">
        <v>1436118.4</v>
      </c>
    </row>
    <row r="99" spans="1:16">
      <c r="A99" s="670">
        <v>94</v>
      </c>
      <c r="B99" s="719">
        <v>315</v>
      </c>
      <c r="C99" s="719">
        <v>23</v>
      </c>
      <c r="D99" s="719" t="s">
        <v>376</v>
      </c>
      <c r="E99" s="106">
        <v>566.79999999999995</v>
      </c>
      <c r="F99" s="80">
        <v>150</v>
      </c>
      <c r="G99" s="667" t="s">
        <v>190</v>
      </c>
      <c r="H99" s="719" t="s">
        <v>414</v>
      </c>
      <c r="I99" s="102">
        <v>542429.81000000006</v>
      </c>
      <c r="J99" s="102">
        <v>1436084.26</v>
      </c>
    </row>
    <row r="100" spans="1:16">
      <c r="A100" s="670">
        <v>95</v>
      </c>
      <c r="B100" s="719">
        <v>18</v>
      </c>
      <c r="C100" s="719">
        <v>85</v>
      </c>
      <c r="D100" s="719" t="s">
        <v>376</v>
      </c>
      <c r="E100" s="106">
        <v>540.20000000000005</v>
      </c>
      <c r="F100" s="80">
        <v>200</v>
      </c>
      <c r="G100" s="667" t="s">
        <v>190</v>
      </c>
      <c r="H100" s="719" t="s">
        <v>415</v>
      </c>
      <c r="I100" s="102">
        <v>542451.39</v>
      </c>
      <c r="J100" s="102">
        <v>1436088.24</v>
      </c>
    </row>
    <row r="101" spans="1:16">
      <c r="A101" s="670">
        <v>96</v>
      </c>
      <c r="B101" s="719">
        <v>484</v>
      </c>
      <c r="C101" s="719">
        <v>25</v>
      </c>
      <c r="D101" s="719" t="s">
        <v>376</v>
      </c>
      <c r="E101" s="106">
        <v>175</v>
      </c>
      <c r="F101" s="80">
        <v>175</v>
      </c>
      <c r="G101" s="667" t="s">
        <v>190</v>
      </c>
      <c r="H101" s="719" t="s">
        <v>415</v>
      </c>
      <c r="I101" s="102"/>
      <c r="J101" s="102"/>
    </row>
    <row r="102" spans="1:16" ht="37.5">
      <c r="A102" s="670">
        <v>97</v>
      </c>
      <c r="B102" s="719">
        <v>597</v>
      </c>
      <c r="C102" s="719">
        <v>26</v>
      </c>
      <c r="D102" s="712" t="s">
        <v>403</v>
      </c>
      <c r="E102" s="106">
        <v>240</v>
      </c>
      <c r="F102" s="106">
        <v>180</v>
      </c>
      <c r="G102" s="667" t="s">
        <v>190</v>
      </c>
      <c r="H102" s="712" t="s">
        <v>416</v>
      </c>
      <c r="I102" s="102"/>
      <c r="J102" s="102"/>
    </row>
    <row r="103" spans="1:16" ht="75">
      <c r="A103" s="670">
        <v>98</v>
      </c>
      <c r="B103" s="719">
        <v>45</v>
      </c>
      <c r="C103" s="719">
        <v>123</v>
      </c>
      <c r="D103" s="712" t="s">
        <v>354</v>
      </c>
      <c r="E103" s="106">
        <v>318.10000000000002</v>
      </c>
      <c r="F103" s="106">
        <v>100</v>
      </c>
      <c r="G103" s="667" t="s">
        <v>190</v>
      </c>
      <c r="H103" s="712" t="s">
        <v>417</v>
      </c>
      <c r="I103" s="724" t="s">
        <v>418</v>
      </c>
      <c r="J103" s="724" t="s">
        <v>419</v>
      </c>
    </row>
    <row r="104" spans="1:16" ht="112.5">
      <c r="A104" s="670">
        <v>99</v>
      </c>
      <c r="B104" s="719">
        <v>46</v>
      </c>
      <c r="C104" s="719">
        <v>123</v>
      </c>
      <c r="D104" s="712" t="s">
        <v>354</v>
      </c>
      <c r="E104" s="106">
        <v>330.3</v>
      </c>
      <c r="F104" s="106">
        <v>100</v>
      </c>
      <c r="G104" s="667" t="s">
        <v>190</v>
      </c>
      <c r="H104" s="712" t="s">
        <v>417</v>
      </c>
      <c r="I104" s="724" t="s">
        <v>420</v>
      </c>
      <c r="J104" s="724" t="s">
        <v>421</v>
      </c>
    </row>
    <row r="105" spans="1:16" ht="168.75">
      <c r="A105" s="670">
        <v>100</v>
      </c>
      <c r="B105" s="719">
        <v>95</v>
      </c>
      <c r="C105" s="719">
        <v>122</v>
      </c>
      <c r="D105" s="712" t="s">
        <v>376</v>
      </c>
      <c r="E105" s="106">
        <v>378.2</v>
      </c>
      <c r="F105" s="106">
        <v>100</v>
      </c>
      <c r="G105" s="667" t="s">
        <v>190</v>
      </c>
      <c r="H105" s="712" t="s">
        <v>417</v>
      </c>
      <c r="I105" s="724" t="s">
        <v>422</v>
      </c>
      <c r="J105" s="724" t="s">
        <v>423</v>
      </c>
    </row>
    <row r="106" spans="1:16" ht="187.5">
      <c r="A106" s="670">
        <v>101</v>
      </c>
      <c r="B106" s="719">
        <v>9</v>
      </c>
      <c r="C106" s="719">
        <v>7</v>
      </c>
      <c r="D106" s="712" t="s">
        <v>354</v>
      </c>
      <c r="E106" s="106">
        <v>992.8</v>
      </c>
      <c r="F106" s="106">
        <v>100</v>
      </c>
      <c r="G106" s="667" t="s">
        <v>190</v>
      </c>
      <c r="H106" s="712" t="s">
        <v>424</v>
      </c>
      <c r="I106" s="724" t="s">
        <v>425</v>
      </c>
      <c r="J106" s="724" t="s">
        <v>426</v>
      </c>
    </row>
    <row r="107" spans="1:16" ht="75">
      <c r="A107" s="670">
        <v>102</v>
      </c>
      <c r="B107" s="719">
        <v>87</v>
      </c>
      <c r="C107" s="719">
        <v>4</v>
      </c>
      <c r="D107" s="712" t="s">
        <v>376</v>
      </c>
      <c r="E107" s="106">
        <v>584.29999999999995</v>
      </c>
      <c r="F107" s="106">
        <v>100</v>
      </c>
      <c r="G107" s="667" t="s">
        <v>190</v>
      </c>
      <c r="H107" s="712" t="s">
        <v>1042</v>
      </c>
      <c r="I107" s="724" t="s">
        <v>1043</v>
      </c>
      <c r="J107" s="724" t="s">
        <v>1044</v>
      </c>
    </row>
    <row r="108" spans="1:16" ht="75">
      <c r="A108" s="670">
        <v>103</v>
      </c>
      <c r="B108" s="719">
        <v>88</v>
      </c>
      <c r="C108" s="719">
        <v>4</v>
      </c>
      <c r="D108" s="712" t="s">
        <v>376</v>
      </c>
      <c r="E108" s="106">
        <v>584.29999999999995</v>
      </c>
      <c r="F108" s="106">
        <v>100</v>
      </c>
      <c r="G108" s="667" t="s">
        <v>190</v>
      </c>
      <c r="H108" s="712" t="s">
        <v>1042</v>
      </c>
      <c r="I108" s="724" t="s">
        <v>1045</v>
      </c>
      <c r="J108" s="724" t="s">
        <v>1046</v>
      </c>
    </row>
    <row r="109" spans="1:16" ht="112.5">
      <c r="A109" s="670">
        <v>104</v>
      </c>
      <c r="B109" s="719">
        <v>86</v>
      </c>
      <c r="C109" s="719">
        <v>4</v>
      </c>
      <c r="D109" s="712" t="s">
        <v>376</v>
      </c>
      <c r="E109" s="106">
        <v>584.5</v>
      </c>
      <c r="F109" s="106">
        <v>100</v>
      </c>
      <c r="G109" s="667" t="s">
        <v>190</v>
      </c>
      <c r="H109" s="712" t="s">
        <v>1042</v>
      </c>
      <c r="I109" s="724" t="s">
        <v>1047</v>
      </c>
      <c r="J109" s="724" t="s">
        <v>1048</v>
      </c>
    </row>
    <row r="110" spans="1:16">
      <c r="A110" s="670">
        <v>105</v>
      </c>
      <c r="B110" s="719">
        <v>4</v>
      </c>
      <c r="C110" s="719">
        <v>15</v>
      </c>
      <c r="D110" s="712" t="s">
        <v>354</v>
      </c>
      <c r="E110" s="106">
        <v>12189</v>
      </c>
      <c r="F110" s="106">
        <v>200</v>
      </c>
      <c r="G110" s="667" t="s">
        <v>190</v>
      </c>
      <c r="H110" s="712" t="s">
        <v>1049</v>
      </c>
      <c r="I110" s="724"/>
      <c r="J110" s="724"/>
    </row>
    <row r="111" spans="1:16" s="666" customFormat="1">
      <c r="A111" s="75" t="s">
        <v>427</v>
      </c>
      <c r="B111" s="71"/>
      <c r="C111" s="71"/>
      <c r="D111" s="71"/>
      <c r="E111" s="76"/>
      <c r="F111" s="76">
        <v>47066</v>
      </c>
      <c r="G111" s="71"/>
      <c r="H111" s="71"/>
      <c r="I111" s="721"/>
      <c r="J111" s="721"/>
      <c r="K111" s="651"/>
      <c r="L111" s="649"/>
      <c r="M111" s="651"/>
      <c r="N111" s="651"/>
      <c r="O111" s="651"/>
      <c r="P111" s="651"/>
    </row>
    <row r="112" spans="1:16" s="79" customFormat="1">
      <c r="A112" s="667">
        <v>1</v>
      </c>
      <c r="B112" s="668">
        <v>267</v>
      </c>
      <c r="C112" s="668">
        <v>25</v>
      </c>
      <c r="D112" s="81" t="s">
        <v>376</v>
      </c>
      <c r="E112" s="722">
        <v>328</v>
      </c>
      <c r="F112" s="722">
        <v>150</v>
      </c>
      <c r="G112" s="668" t="s">
        <v>207</v>
      </c>
      <c r="H112" s="668" t="s">
        <v>429</v>
      </c>
      <c r="I112" s="102">
        <v>529764</v>
      </c>
      <c r="J112" s="102">
        <v>1445563</v>
      </c>
      <c r="K112" s="86"/>
      <c r="L112" s="86"/>
      <c r="M112" s="86"/>
      <c r="N112" s="86"/>
      <c r="O112" s="86"/>
      <c r="P112" s="86"/>
    </row>
    <row r="113" spans="1:16" s="79" customFormat="1">
      <c r="A113" s="667">
        <v>2</v>
      </c>
      <c r="B113" s="668">
        <v>44</v>
      </c>
      <c r="C113" s="668">
        <v>24</v>
      </c>
      <c r="D113" s="81" t="s">
        <v>376</v>
      </c>
      <c r="E113" s="722">
        <v>288</v>
      </c>
      <c r="F113" s="722">
        <v>90</v>
      </c>
      <c r="G113" s="668" t="s">
        <v>207</v>
      </c>
      <c r="H113" s="668" t="s">
        <v>430</v>
      </c>
      <c r="I113" s="102">
        <v>528854</v>
      </c>
      <c r="J113" s="102">
        <v>1445853</v>
      </c>
      <c r="K113" s="86"/>
      <c r="L113" s="86"/>
      <c r="M113" s="86"/>
      <c r="N113" s="86"/>
      <c r="O113" s="86"/>
      <c r="P113" s="86"/>
    </row>
    <row r="114" spans="1:16" s="79" customFormat="1">
      <c r="A114" s="667">
        <v>3</v>
      </c>
      <c r="B114" s="668">
        <v>287</v>
      </c>
      <c r="C114" s="668">
        <v>24</v>
      </c>
      <c r="D114" s="81" t="s">
        <v>376</v>
      </c>
      <c r="E114" s="722">
        <v>497.5</v>
      </c>
      <c r="F114" s="722">
        <v>300</v>
      </c>
      <c r="G114" s="668" t="s">
        <v>207</v>
      </c>
      <c r="H114" s="668" t="s">
        <v>430</v>
      </c>
      <c r="I114" s="102"/>
      <c r="J114" s="102"/>
      <c r="K114" s="86"/>
      <c r="L114" s="86"/>
      <c r="M114" s="86"/>
      <c r="N114" s="86"/>
      <c r="O114" s="86"/>
      <c r="P114" s="86"/>
    </row>
    <row r="115" spans="1:16" s="79" customFormat="1">
      <c r="A115" s="667">
        <v>4</v>
      </c>
      <c r="B115" s="668">
        <v>360</v>
      </c>
      <c r="C115" s="668">
        <v>25</v>
      </c>
      <c r="D115" s="81" t="s">
        <v>376</v>
      </c>
      <c r="E115" s="722">
        <v>360</v>
      </c>
      <c r="F115" s="722">
        <v>100</v>
      </c>
      <c r="G115" s="668" t="s">
        <v>207</v>
      </c>
      <c r="H115" s="668" t="s">
        <v>429</v>
      </c>
      <c r="I115" s="102">
        <v>529467</v>
      </c>
      <c r="J115" s="102">
        <v>1445495</v>
      </c>
      <c r="K115" s="86"/>
      <c r="L115" s="86"/>
      <c r="M115" s="86"/>
      <c r="N115" s="86"/>
      <c r="O115" s="86"/>
      <c r="P115" s="86"/>
    </row>
    <row r="116" spans="1:16" s="79" customFormat="1" ht="18" customHeight="1">
      <c r="A116" s="667">
        <v>5</v>
      </c>
      <c r="B116" s="668">
        <v>529</v>
      </c>
      <c r="C116" s="668">
        <v>25</v>
      </c>
      <c r="D116" s="81" t="s">
        <v>376</v>
      </c>
      <c r="E116" s="862">
        <v>999.6</v>
      </c>
      <c r="F116" s="722">
        <v>300</v>
      </c>
      <c r="G116" s="668" t="s">
        <v>207</v>
      </c>
      <c r="H116" s="861" t="s">
        <v>431</v>
      </c>
      <c r="I116" s="102"/>
      <c r="J116" s="102"/>
      <c r="K116" s="86"/>
      <c r="L116" s="86"/>
      <c r="M116" s="86"/>
      <c r="N116" s="86"/>
      <c r="O116" s="86"/>
      <c r="P116" s="86"/>
    </row>
    <row r="117" spans="1:16" s="79" customFormat="1" ht="56.25">
      <c r="A117" s="667">
        <v>6</v>
      </c>
      <c r="B117" s="668" t="s">
        <v>432</v>
      </c>
      <c r="C117" s="668">
        <v>25</v>
      </c>
      <c r="D117" s="81" t="s">
        <v>376</v>
      </c>
      <c r="E117" s="862"/>
      <c r="F117" s="722">
        <v>100</v>
      </c>
      <c r="G117" s="668" t="s">
        <v>207</v>
      </c>
      <c r="H117" s="861"/>
      <c r="I117" s="102"/>
      <c r="J117" s="102"/>
      <c r="K117" s="86"/>
      <c r="L117" s="86"/>
      <c r="M117" s="86"/>
      <c r="N117" s="86"/>
      <c r="O117" s="86"/>
      <c r="P117" s="86"/>
    </row>
    <row r="118" spans="1:16" s="79" customFormat="1" ht="37.5">
      <c r="A118" s="667">
        <v>7</v>
      </c>
      <c r="B118" s="668">
        <v>129</v>
      </c>
      <c r="C118" s="668">
        <v>16</v>
      </c>
      <c r="D118" s="81" t="s">
        <v>376</v>
      </c>
      <c r="E118" s="722">
        <v>13561</v>
      </c>
      <c r="F118" s="722">
        <v>100</v>
      </c>
      <c r="G118" s="668" t="s">
        <v>207</v>
      </c>
      <c r="H118" s="668" t="s">
        <v>433</v>
      </c>
      <c r="I118" s="102">
        <v>527644</v>
      </c>
      <c r="J118" s="102">
        <v>1446117</v>
      </c>
      <c r="K118" s="86"/>
      <c r="L118" s="86"/>
      <c r="M118" s="86"/>
      <c r="N118" s="86"/>
      <c r="O118" s="86"/>
      <c r="P118" s="86"/>
    </row>
    <row r="119" spans="1:16" s="79" customFormat="1" ht="56.25">
      <c r="A119" s="667">
        <v>8</v>
      </c>
      <c r="B119" s="668" t="s">
        <v>434</v>
      </c>
      <c r="C119" s="668">
        <v>31</v>
      </c>
      <c r="D119" s="81" t="s">
        <v>376</v>
      </c>
      <c r="E119" s="722">
        <v>24289.599999999999</v>
      </c>
      <c r="F119" s="722">
        <v>400</v>
      </c>
      <c r="G119" s="668" t="s">
        <v>207</v>
      </c>
      <c r="H119" s="668" t="s">
        <v>431</v>
      </c>
      <c r="I119" s="102"/>
      <c r="J119" s="102"/>
      <c r="K119" s="86"/>
      <c r="L119" s="86"/>
      <c r="M119" s="86"/>
      <c r="N119" s="86"/>
      <c r="O119" s="86"/>
      <c r="P119" s="86"/>
    </row>
    <row r="120" spans="1:16" s="79" customFormat="1">
      <c r="A120" s="667">
        <v>9</v>
      </c>
      <c r="B120" s="668" t="s">
        <v>435</v>
      </c>
      <c r="C120" s="668">
        <v>24</v>
      </c>
      <c r="D120" s="81" t="s">
        <v>376</v>
      </c>
      <c r="E120" s="722">
        <v>995</v>
      </c>
      <c r="F120" s="722">
        <v>300</v>
      </c>
      <c r="G120" s="668" t="s">
        <v>207</v>
      </c>
      <c r="H120" s="668" t="s">
        <v>36</v>
      </c>
      <c r="I120" s="102"/>
      <c r="J120" s="102"/>
      <c r="K120" s="86"/>
      <c r="L120" s="86"/>
      <c r="M120" s="86"/>
      <c r="N120" s="86"/>
      <c r="O120" s="86"/>
      <c r="P120" s="86"/>
    </row>
    <row r="121" spans="1:16" s="79" customFormat="1">
      <c r="A121" s="667">
        <v>10</v>
      </c>
      <c r="B121" s="668">
        <v>403</v>
      </c>
      <c r="C121" s="668">
        <v>44</v>
      </c>
      <c r="D121" s="81" t="s">
        <v>376</v>
      </c>
      <c r="E121" s="722">
        <v>4942</v>
      </c>
      <c r="F121" s="722">
        <v>4942</v>
      </c>
      <c r="G121" s="668" t="s">
        <v>83</v>
      </c>
      <c r="H121" s="668" t="s">
        <v>436</v>
      </c>
      <c r="I121" s="102">
        <v>533783</v>
      </c>
      <c r="J121" s="102">
        <v>144925.97</v>
      </c>
      <c r="K121" s="86"/>
      <c r="L121" s="86"/>
      <c r="M121" s="86"/>
      <c r="N121" s="86"/>
      <c r="O121" s="86"/>
      <c r="P121" s="86"/>
    </row>
    <row r="122" spans="1:16" s="79" customFormat="1" ht="56.25">
      <c r="A122" s="667">
        <v>11</v>
      </c>
      <c r="B122" s="719" t="s">
        <v>651</v>
      </c>
      <c r="C122" s="668">
        <v>31</v>
      </c>
      <c r="D122" s="81" t="s">
        <v>376</v>
      </c>
      <c r="E122" s="670">
        <v>827.1</v>
      </c>
      <c r="F122" s="722">
        <v>100</v>
      </c>
      <c r="G122" s="668" t="s">
        <v>207</v>
      </c>
      <c r="H122" s="712" t="s">
        <v>431</v>
      </c>
      <c r="I122" s="102">
        <v>528534.41</v>
      </c>
      <c r="J122" s="102">
        <v>1444672.54</v>
      </c>
      <c r="K122" s="86"/>
      <c r="L122" s="86"/>
      <c r="M122" s="86"/>
      <c r="N122" s="86"/>
      <c r="O122" s="86"/>
      <c r="P122" s="86"/>
    </row>
    <row r="123" spans="1:16" s="79" customFormat="1" ht="56.25">
      <c r="A123" s="667">
        <v>12</v>
      </c>
      <c r="B123" s="719" t="s">
        <v>652</v>
      </c>
      <c r="C123" s="668">
        <v>31</v>
      </c>
      <c r="D123" s="81" t="s">
        <v>376</v>
      </c>
      <c r="E123" s="670">
        <v>412.3</v>
      </c>
      <c r="F123" s="722">
        <v>100</v>
      </c>
      <c r="G123" s="668" t="s">
        <v>207</v>
      </c>
      <c r="H123" s="712" t="s">
        <v>431</v>
      </c>
      <c r="I123" s="102">
        <v>528582.9</v>
      </c>
      <c r="J123" s="102">
        <v>1444671.8</v>
      </c>
      <c r="K123" s="86"/>
      <c r="L123" s="86"/>
      <c r="M123" s="86"/>
      <c r="N123" s="86"/>
      <c r="O123" s="86"/>
      <c r="P123" s="86"/>
    </row>
    <row r="124" spans="1:16" s="79" customFormat="1">
      <c r="A124" s="741">
        <v>13</v>
      </c>
      <c r="B124" s="741">
        <v>175</v>
      </c>
      <c r="C124" s="668">
        <v>1</v>
      </c>
      <c r="D124" s="81" t="s">
        <v>471</v>
      </c>
      <c r="E124" s="670">
        <v>40084</v>
      </c>
      <c r="F124" s="742">
        <v>40084</v>
      </c>
      <c r="G124" s="668" t="s">
        <v>354</v>
      </c>
      <c r="H124" s="712" t="s">
        <v>429</v>
      </c>
      <c r="I124" s="102">
        <v>533649.71</v>
      </c>
      <c r="J124" s="102">
        <v>1444871.23</v>
      </c>
      <c r="K124" s="86"/>
      <c r="L124" s="86"/>
      <c r="M124" s="86"/>
      <c r="N124" s="86"/>
      <c r="O124" s="86"/>
      <c r="P124" s="86"/>
    </row>
    <row r="125" spans="1:16" s="666" customFormat="1">
      <c r="A125" s="75" t="s">
        <v>437</v>
      </c>
      <c r="B125" s="71"/>
      <c r="C125" s="71"/>
      <c r="D125" s="71"/>
      <c r="E125" s="82"/>
      <c r="F125" s="82">
        <v>21862.799999999999</v>
      </c>
      <c r="G125" s="71"/>
      <c r="H125" s="71"/>
      <c r="I125" s="721"/>
      <c r="J125" s="721"/>
      <c r="K125" s="651"/>
      <c r="L125" s="651"/>
      <c r="M125" s="651"/>
      <c r="N125" s="651"/>
      <c r="O125" s="651"/>
      <c r="P125" s="651"/>
    </row>
    <row r="126" spans="1:16" s="79" customFormat="1" ht="37.5">
      <c r="A126" s="719">
        <v>1</v>
      </c>
      <c r="B126" s="719">
        <v>265</v>
      </c>
      <c r="C126" s="719">
        <v>27</v>
      </c>
      <c r="D126" s="719" t="s">
        <v>439</v>
      </c>
      <c r="E126" s="722" t="s">
        <v>440</v>
      </c>
      <c r="F126" s="722">
        <v>364</v>
      </c>
      <c r="G126" s="719" t="s">
        <v>207</v>
      </c>
      <c r="H126" s="719" t="s">
        <v>438</v>
      </c>
      <c r="I126" s="102">
        <v>545730</v>
      </c>
      <c r="J126" s="724">
        <v>1440285</v>
      </c>
      <c r="K126" s="86"/>
      <c r="L126" s="86"/>
      <c r="M126" s="86"/>
      <c r="N126" s="86"/>
      <c r="O126" s="86"/>
      <c r="P126" s="86"/>
    </row>
    <row r="127" spans="1:16" s="79" customFormat="1" ht="37.5">
      <c r="A127" s="719">
        <v>2</v>
      </c>
      <c r="B127" s="719">
        <v>404</v>
      </c>
      <c r="C127" s="719">
        <v>15</v>
      </c>
      <c r="D127" s="719" t="s">
        <v>376</v>
      </c>
      <c r="E127" s="722">
        <v>199.2</v>
      </c>
      <c r="F127" s="722">
        <v>90</v>
      </c>
      <c r="G127" s="719" t="s">
        <v>207</v>
      </c>
      <c r="H127" s="719" t="s">
        <v>441</v>
      </c>
      <c r="I127" s="724">
        <v>547819</v>
      </c>
      <c r="J127" s="102">
        <v>1442184</v>
      </c>
      <c r="K127" s="86"/>
      <c r="L127" s="86"/>
      <c r="M127" s="86"/>
      <c r="N127" s="86"/>
      <c r="O127" s="86"/>
      <c r="P127" s="86"/>
    </row>
    <row r="128" spans="1:16" s="79" customFormat="1" ht="37.5">
      <c r="A128" s="719">
        <v>3</v>
      </c>
      <c r="B128" s="719">
        <v>514</v>
      </c>
      <c r="C128" s="719">
        <v>15</v>
      </c>
      <c r="D128" s="719" t="s">
        <v>376</v>
      </c>
      <c r="E128" s="722">
        <v>250.7</v>
      </c>
      <c r="F128" s="722">
        <v>100</v>
      </c>
      <c r="G128" s="719" t="s">
        <v>207</v>
      </c>
      <c r="H128" s="719" t="s">
        <v>441</v>
      </c>
      <c r="I128" s="724">
        <v>547865</v>
      </c>
      <c r="J128" s="102">
        <v>1442877</v>
      </c>
      <c r="K128" s="86"/>
      <c r="L128" s="86"/>
      <c r="M128" s="86"/>
      <c r="N128" s="86"/>
      <c r="O128" s="86"/>
      <c r="P128" s="86"/>
    </row>
    <row r="129" spans="1:16" s="79" customFormat="1" ht="37.5">
      <c r="A129" s="719">
        <v>4</v>
      </c>
      <c r="B129" s="719">
        <v>14</v>
      </c>
      <c r="C129" s="719">
        <v>19</v>
      </c>
      <c r="D129" s="719" t="s">
        <v>354</v>
      </c>
      <c r="E129" s="722">
        <v>39083.9</v>
      </c>
      <c r="F129" s="722">
        <v>12000</v>
      </c>
      <c r="G129" s="719" t="s">
        <v>83</v>
      </c>
      <c r="H129" s="719" t="s">
        <v>441</v>
      </c>
      <c r="I129" s="102">
        <v>546033</v>
      </c>
      <c r="J129" s="724">
        <v>1441728</v>
      </c>
      <c r="K129" s="86"/>
      <c r="L129" s="86"/>
      <c r="M129" s="86"/>
      <c r="N129" s="86"/>
      <c r="O129" s="86"/>
      <c r="P129" s="86"/>
    </row>
    <row r="130" spans="1:16" s="79" customFormat="1" ht="37.5">
      <c r="A130" s="719">
        <v>5</v>
      </c>
      <c r="B130" s="719">
        <v>83</v>
      </c>
      <c r="C130" s="719">
        <v>21</v>
      </c>
      <c r="D130" s="719" t="s">
        <v>376</v>
      </c>
      <c r="E130" s="722">
        <v>159.4</v>
      </c>
      <c r="F130" s="722">
        <v>159.4</v>
      </c>
      <c r="G130" s="719" t="s">
        <v>207</v>
      </c>
      <c r="H130" s="719" t="s">
        <v>442</v>
      </c>
      <c r="I130" s="102">
        <v>547731</v>
      </c>
      <c r="J130" s="724">
        <v>1441897</v>
      </c>
      <c r="K130" s="86"/>
      <c r="L130" s="86"/>
      <c r="M130" s="86"/>
      <c r="N130" s="86"/>
      <c r="O130" s="86"/>
      <c r="P130" s="86"/>
    </row>
    <row r="131" spans="1:16" s="79" customFormat="1" ht="37.5">
      <c r="A131" s="719">
        <v>6</v>
      </c>
      <c r="B131" s="719">
        <v>85</v>
      </c>
      <c r="C131" s="719">
        <v>16</v>
      </c>
      <c r="D131" s="719" t="s">
        <v>376</v>
      </c>
      <c r="E131" s="722">
        <v>7309.3</v>
      </c>
      <c r="F131" s="722">
        <v>300</v>
      </c>
      <c r="G131" s="719" t="s">
        <v>207</v>
      </c>
      <c r="H131" s="719" t="s">
        <v>443</v>
      </c>
      <c r="I131" s="102">
        <v>548270</v>
      </c>
      <c r="J131" s="724">
        <v>1442420</v>
      </c>
      <c r="K131" s="86"/>
      <c r="L131" s="86"/>
      <c r="M131" s="86"/>
      <c r="N131" s="86"/>
      <c r="O131" s="86"/>
      <c r="P131" s="86"/>
    </row>
    <row r="132" spans="1:16" s="79" customFormat="1" ht="37.5">
      <c r="A132" s="719">
        <v>7</v>
      </c>
      <c r="B132" s="719">
        <v>92</v>
      </c>
      <c r="C132" s="719">
        <v>16</v>
      </c>
      <c r="D132" s="719" t="s">
        <v>376</v>
      </c>
      <c r="E132" s="722">
        <v>130.19999999999999</v>
      </c>
      <c r="F132" s="722">
        <v>130.19999999999999</v>
      </c>
      <c r="G132" s="719" t="s">
        <v>207</v>
      </c>
      <c r="H132" s="719" t="s">
        <v>441</v>
      </c>
      <c r="I132" s="102">
        <v>548019</v>
      </c>
      <c r="J132" s="724">
        <v>1442469</v>
      </c>
      <c r="K132" s="86"/>
      <c r="L132" s="86"/>
      <c r="M132" s="86"/>
      <c r="N132" s="86"/>
      <c r="O132" s="86"/>
      <c r="P132" s="86"/>
    </row>
    <row r="133" spans="1:16" s="79" customFormat="1" ht="37.5">
      <c r="A133" s="719">
        <v>8</v>
      </c>
      <c r="B133" s="719">
        <v>75</v>
      </c>
      <c r="C133" s="719">
        <v>21</v>
      </c>
      <c r="D133" s="719" t="s">
        <v>376</v>
      </c>
      <c r="E133" s="722" t="s">
        <v>444</v>
      </c>
      <c r="F133" s="722" t="s">
        <v>444</v>
      </c>
      <c r="G133" s="719" t="s">
        <v>207</v>
      </c>
      <c r="H133" s="719" t="s">
        <v>442</v>
      </c>
      <c r="I133" s="102">
        <v>547639</v>
      </c>
      <c r="J133" s="724">
        <v>1441895</v>
      </c>
      <c r="K133" s="86"/>
      <c r="L133" s="86"/>
      <c r="M133" s="86"/>
      <c r="N133" s="86"/>
      <c r="O133" s="86"/>
      <c r="P133" s="86"/>
    </row>
    <row r="134" spans="1:16" s="79" customFormat="1" ht="37.5">
      <c r="A134" s="719">
        <v>9</v>
      </c>
      <c r="B134" s="668">
        <v>163</v>
      </c>
      <c r="C134" s="668">
        <v>22</v>
      </c>
      <c r="D134" s="81" t="s">
        <v>376</v>
      </c>
      <c r="E134" s="80">
        <v>4008.5</v>
      </c>
      <c r="F134" s="80">
        <v>400</v>
      </c>
      <c r="G134" s="83" t="s">
        <v>207</v>
      </c>
      <c r="H134" s="668" t="s">
        <v>443</v>
      </c>
      <c r="I134" s="102">
        <v>548871</v>
      </c>
      <c r="J134" s="102">
        <v>1441604</v>
      </c>
      <c r="K134" s="86"/>
      <c r="L134" s="86"/>
      <c r="M134" s="86"/>
      <c r="N134" s="86"/>
      <c r="O134" s="86"/>
      <c r="P134" s="86"/>
    </row>
    <row r="135" spans="1:16" s="79" customFormat="1" ht="37.5">
      <c r="A135" s="719">
        <v>10</v>
      </c>
      <c r="B135" s="668">
        <v>275</v>
      </c>
      <c r="C135" s="668">
        <v>20</v>
      </c>
      <c r="D135" s="81" t="s">
        <v>376</v>
      </c>
      <c r="E135" s="80">
        <v>4118.3999999999996</v>
      </c>
      <c r="F135" s="80">
        <v>4118.3999999999996</v>
      </c>
      <c r="G135" s="83" t="s">
        <v>130</v>
      </c>
      <c r="H135" s="668" t="s">
        <v>438</v>
      </c>
      <c r="I135" s="102">
        <v>546171</v>
      </c>
      <c r="J135" s="102">
        <v>1441277</v>
      </c>
      <c r="K135" s="86"/>
      <c r="L135" s="86"/>
      <c r="M135" s="86"/>
      <c r="N135" s="86"/>
      <c r="O135" s="86"/>
      <c r="P135" s="86"/>
    </row>
    <row r="136" spans="1:16" s="79" customFormat="1" ht="37.5">
      <c r="A136" s="719">
        <v>11</v>
      </c>
      <c r="B136" s="668">
        <v>287</v>
      </c>
      <c r="C136" s="668">
        <v>20</v>
      </c>
      <c r="D136" s="81" t="s">
        <v>376</v>
      </c>
      <c r="E136" s="80">
        <v>2197.1999999999998</v>
      </c>
      <c r="F136" s="80">
        <v>2197.1999999999998</v>
      </c>
      <c r="G136" s="83" t="s">
        <v>130</v>
      </c>
      <c r="H136" s="668" t="s">
        <v>438</v>
      </c>
      <c r="I136" s="102">
        <v>546175</v>
      </c>
      <c r="J136" s="102">
        <v>1441224</v>
      </c>
      <c r="K136" s="86"/>
      <c r="L136" s="86"/>
      <c r="M136" s="86"/>
      <c r="N136" s="86"/>
      <c r="O136" s="86"/>
      <c r="P136" s="86"/>
    </row>
    <row r="137" spans="1:16" s="79" customFormat="1" ht="37.5">
      <c r="A137" s="719">
        <v>12</v>
      </c>
      <c r="B137" s="668">
        <v>351</v>
      </c>
      <c r="C137" s="668">
        <v>20</v>
      </c>
      <c r="D137" s="81" t="s">
        <v>376</v>
      </c>
      <c r="E137" s="80">
        <v>2003.6</v>
      </c>
      <c r="F137" s="80">
        <v>2003.6</v>
      </c>
      <c r="G137" s="83" t="s">
        <v>130</v>
      </c>
      <c r="H137" s="668" t="s">
        <v>438</v>
      </c>
      <c r="I137" s="102">
        <v>546156</v>
      </c>
      <c r="J137" s="102">
        <v>1441245</v>
      </c>
      <c r="K137" s="86"/>
      <c r="L137" s="86"/>
      <c r="M137" s="86"/>
      <c r="N137" s="86"/>
      <c r="O137" s="86"/>
      <c r="P137" s="86"/>
    </row>
    <row r="138" spans="1:16" s="666" customFormat="1">
      <c r="A138" s="75" t="s">
        <v>445</v>
      </c>
      <c r="B138" s="71"/>
      <c r="C138" s="34"/>
      <c r="D138" s="71"/>
      <c r="E138" s="76"/>
      <c r="F138" s="76">
        <v>972745.8</v>
      </c>
      <c r="G138" s="71"/>
      <c r="H138" s="71"/>
      <c r="I138" s="721"/>
      <c r="J138" s="721"/>
      <c r="K138" s="651"/>
      <c r="L138" s="649"/>
      <c r="M138" s="651"/>
      <c r="N138" s="651"/>
      <c r="O138" s="651"/>
      <c r="P138" s="651"/>
    </row>
    <row r="139" spans="1:16" s="79" customFormat="1">
      <c r="A139" s="667">
        <v>1</v>
      </c>
      <c r="B139" s="719">
        <v>117</v>
      </c>
      <c r="C139" s="719">
        <v>62</v>
      </c>
      <c r="D139" s="719" t="s">
        <v>446</v>
      </c>
      <c r="E139" s="80">
        <v>3962.3</v>
      </c>
      <c r="F139" s="80">
        <v>400</v>
      </c>
      <c r="G139" s="667" t="s">
        <v>207</v>
      </c>
      <c r="H139" s="719" t="s">
        <v>447</v>
      </c>
      <c r="I139" s="102"/>
      <c r="J139" s="102"/>
      <c r="K139" s="86"/>
      <c r="L139" s="86"/>
      <c r="M139" s="86"/>
      <c r="N139" s="86"/>
      <c r="O139" s="86"/>
      <c r="P139" s="86"/>
    </row>
    <row r="140" spans="1:16" s="79" customFormat="1">
      <c r="A140" s="667">
        <v>2</v>
      </c>
      <c r="B140" s="719">
        <v>118</v>
      </c>
      <c r="C140" s="719">
        <v>62</v>
      </c>
      <c r="D140" s="719" t="s">
        <v>446</v>
      </c>
      <c r="E140" s="80">
        <v>1217.4000000000001</v>
      </c>
      <c r="F140" s="80">
        <v>400</v>
      </c>
      <c r="G140" s="667" t="s">
        <v>207</v>
      </c>
      <c r="H140" s="719" t="s">
        <v>447</v>
      </c>
      <c r="I140" s="102"/>
      <c r="J140" s="102"/>
      <c r="K140" s="86"/>
      <c r="L140" s="86"/>
      <c r="M140" s="86"/>
      <c r="N140" s="86"/>
      <c r="O140" s="86"/>
      <c r="P140" s="86"/>
    </row>
    <row r="141" spans="1:16" s="79" customFormat="1">
      <c r="A141" s="667">
        <v>3</v>
      </c>
      <c r="B141" s="719">
        <v>128</v>
      </c>
      <c r="C141" s="719">
        <v>31</v>
      </c>
      <c r="D141" s="719" t="s">
        <v>354</v>
      </c>
      <c r="E141" s="80">
        <v>644.4</v>
      </c>
      <c r="F141" s="80">
        <v>400</v>
      </c>
      <c r="G141" s="667" t="s">
        <v>207</v>
      </c>
      <c r="H141" s="719" t="s">
        <v>448</v>
      </c>
      <c r="I141" s="102">
        <v>536794</v>
      </c>
      <c r="J141" s="102">
        <v>1440513</v>
      </c>
      <c r="K141" s="86"/>
      <c r="L141" s="86"/>
      <c r="M141" s="86"/>
      <c r="N141" s="86"/>
      <c r="O141" s="86"/>
      <c r="P141" s="86"/>
    </row>
    <row r="142" spans="1:16" s="79" customFormat="1">
      <c r="A142" s="667">
        <v>4</v>
      </c>
      <c r="B142" s="719">
        <v>281</v>
      </c>
      <c r="C142" s="719">
        <v>41</v>
      </c>
      <c r="D142" s="719" t="s">
        <v>376</v>
      </c>
      <c r="E142" s="80">
        <v>11181.4</v>
      </c>
      <c r="F142" s="80">
        <v>400</v>
      </c>
      <c r="G142" s="667" t="s">
        <v>207</v>
      </c>
      <c r="H142" s="719" t="s">
        <v>448</v>
      </c>
      <c r="I142" s="102">
        <v>537695</v>
      </c>
      <c r="J142" s="102">
        <v>1439600</v>
      </c>
      <c r="K142" s="86"/>
      <c r="L142" s="86"/>
      <c r="M142" s="86"/>
      <c r="N142" s="86"/>
      <c r="O142" s="86"/>
      <c r="P142" s="86"/>
    </row>
    <row r="143" spans="1:16" s="79" customFormat="1">
      <c r="A143" s="667">
        <v>5</v>
      </c>
      <c r="B143" s="719">
        <v>245</v>
      </c>
      <c r="C143" s="719">
        <v>31</v>
      </c>
      <c r="D143" s="719" t="s">
        <v>354</v>
      </c>
      <c r="E143" s="80">
        <v>240</v>
      </c>
      <c r="F143" s="80">
        <v>200</v>
      </c>
      <c r="G143" s="667" t="s">
        <v>207</v>
      </c>
      <c r="H143" s="719" t="s">
        <v>448</v>
      </c>
      <c r="I143" s="102"/>
      <c r="J143" s="102"/>
      <c r="K143" s="86"/>
      <c r="L143" s="86"/>
      <c r="M143" s="86"/>
      <c r="N143" s="86"/>
      <c r="O143" s="86"/>
      <c r="P143" s="86"/>
    </row>
    <row r="144" spans="1:16" s="79" customFormat="1">
      <c r="A144" s="667">
        <v>6</v>
      </c>
      <c r="B144" s="719">
        <v>237</v>
      </c>
      <c r="C144" s="719">
        <v>31</v>
      </c>
      <c r="D144" s="719" t="s">
        <v>354</v>
      </c>
      <c r="E144" s="80">
        <v>431.2</v>
      </c>
      <c r="F144" s="80">
        <v>200</v>
      </c>
      <c r="G144" s="667" t="s">
        <v>207</v>
      </c>
      <c r="H144" s="719" t="s">
        <v>448</v>
      </c>
      <c r="I144" s="102">
        <v>536671</v>
      </c>
      <c r="J144" s="102">
        <v>1440614</v>
      </c>
      <c r="K144" s="86"/>
      <c r="L144" s="86"/>
      <c r="M144" s="86"/>
      <c r="N144" s="86"/>
      <c r="O144" s="86"/>
      <c r="P144" s="86"/>
    </row>
    <row r="145" spans="1:16" s="79" customFormat="1">
      <c r="A145" s="667">
        <v>7</v>
      </c>
      <c r="B145" s="719">
        <v>238</v>
      </c>
      <c r="C145" s="719">
        <v>31</v>
      </c>
      <c r="D145" s="719" t="s">
        <v>354</v>
      </c>
      <c r="E145" s="80">
        <v>86671.8</v>
      </c>
      <c r="F145" s="80">
        <v>400</v>
      </c>
      <c r="G145" s="667" t="s">
        <v>207</v>
      </c>
      <c r="H145" s="719" t="s">
        <v>448</v>
      </c>
      <c r="I145" s="102">
        <v>536525</v>
      </c>
      <c r="J145" s="102">
        <v>1440636</v>
      </c>
      <c r="K145" s="86"/>
      <c r="L145" s="86"/>
      <c r="M145" s="86"/>
      <c r="N145" s="86"/>
      <c r="O145" s="86"/>
      <c r="P145" s="86"/>
    </row>
    <row r="146" spans="1:16" s="79" customFormat="1">
      <c r="A146" s="667">
        <v>8</v>
      </c>
      <c r="B146" s="719">
        <v>258</v>
      </c>
      <c r="C146" s="719">
        <v>32</v>
      </c>
      <c r="D146" s="719" t="s">
        <v>446</v>
      </c>
      <c r="E146" s="80">
        <v>839.4</v>
      </c>
      <c r="F146" s="80">
        <v>400</v>
      </c>
      <c r="G146" s="667" t="s">
        <v>207</v>
      </c>
      <c r="H146" s="719" t="s">
        <v>448</v>
      </c>
      <c r="I146" s="102"/>
      <c r="J146" s="102"/>
      <c r="K146" s="86"/>
      <c r="L146" s="86"/>
      <c r="M146" s="86"/>
      <c r="N146" s="86"/>
      <c r="O146" s="86"/>
      <c r="P146" s="86"/>
    </row>
    <row r="147" spans="1:16" s="79" customFormat="1">
      <c r="A147" s="667">
        <v>9</v>
      </c>
      <c r="B147" s="719">
        <v>244</v>
      </c>
      <c r="C147" s="719">
        <v>31</v>
      </c>
      <c r="D147" s="719" t="s">
        <v>354</v>
      </c>
      <c r="E147" s="80">
        <v>5411.2</v>
      </c>
      <c r="F147" s="80">
        <v>400</v>
      </c>
      <c r="G147" s="667" t="s">
        <v>207</v>
      </c>
      <c r="H147" s="719" t="s">
        <v>448</v>
      </c>
      <c r="I147" s="102"/>
      <c r="J147" s="102"/>
      <c r="K147" s="86"/>
      <c r="L147" s="86"/>
      <c r="M147" s="86"/>
      <c r="N147" s="86"/>
      <c r="O147" s="86"/>
      <c r="P147" s="86"/>
    </row>
    <row r="148" spans="1:16" s="79" customFormat="1">
      <c r="A148" s="667">
        <v>10</v>
      </c>
      <c r="B148" s="719">
        <v>618</v>
      </c>
      <c r="C148" s="719">
        <v>3</v>
      </c>
      <c r="D148" s="719" t="s">
        <v>354</v>
      </c>
      <c r="E148" s="80">
        <v>119129</v>
      </c>
      <c r="F148" s="722">
        <v>400</v>
      </c>
      <c r="G148" s="667" t="s">
        <v>207</v>
      </c>
      <c r="H148" s="719" t="s">
        <v>448</v>
      </c>
      <c r="I148" s="102"/>
      <c r="J148" s="102"/>
      <c r="K148" s="86"/>
      <c r="L148" s="86"/>
      <c r="M148" s="86"/>
      <c r="N148" s="86"/>
      <c r="O148" s="86"/>
      <c r="P148" s="86"/>
    </row>
    <row r="149" spans="1:16" s="79" customFormat="1" ht="37.5">
      <c r="A149" s="667">
        <v>11</v>
      </c>
      <c r="B149" s="719" t="s">
        <v>449</v>
      </c>
      <c r="C149" s="719">
        <v>32</v>
      </c>
      <c r="D149" s="719" t="s">
        <v>446</v>
      </c>
      <c r="E149" s="80">
        <v>1029</v>
      </c>
      <c r="F149" s="80">
        <v>400</v>
      </c>
      <c r="G149" s="667" t="s">
        <v>207</v>
      </c>
      <c r="H149" s="719" t="s">
        <v>448</v>
      </c>
      <c r="I149" s="102"/>
      <c r="J149" s="102"/>
      <c r="K149" s="86"/>
      <c r="L149" s="86"/>
      <c r="M149" s="86"/>
      <c r="N149" s="86"/>
      <c r="O149" s="86"/>
      <c r="P149" s="86"/>
    </row>
    <row r="150" spans="1:16" s="79" customFormat="1">
      <c r="A150" s="667">
        <v>12</v>
      </c>
      <c r="B150" s="719">
        <v>50</v>
      </c>
      <c r="C150" s="719">
        <v>31</v>
      </c>
      <c r="D150" s="719" t="s">
        <v>354</v>
      </c>
      <c r="E150" s="80">
        <v>858</v>
      </c>
      <c r="F150" s="80">
        <v>200</v>
      </c>
      <c r="G150" s="667" t="s">
        <v>207</v>
      </c>
      <c r="H150" s="719" t="s">
        <v>450</v>
      </c>
      <c r="I150" s="102"/>
      <c r="J150" s="102"/>
      <c r="K150" s="86"/>
      <c r="L150" s="86"/>
      <c r="M150" s="86"/>
      <c r="N150" s="86"/>
      <c r="O150" s="86"/>
      <c r="P150" s="86"/>
    </row>
    <row r="151" spans="1:16" s="79" customFormat="1">
      <c r="A151" s="667">
        <v>13</v>
      </c>
      <c r="B151" s="719">
        <v>120</v>
      </c>
      <c r="C151" s="719">
        <v>62</v>
      </c>
      <c r="D151" s="719" t="s">
        <v>446</v>
      </c>
      <c r="E151" s="80">
        <v>4353</v>
      </c>
      <c r="F151" s="80">
        <v>400</v>
      </c>
      <c r="G151" s="667" t="s">
        <v>207</v>
      </c>
      <c r="H151" s="719" t="s">
        <v>451</v>
      </c>
      <c r="I151" s="102"/>
      <c r="J151" s="102"/>
      <c r="K151" s="86"/>
      <c r="L151" s="86"/>
      <c r="M151" s="86"/>
      <c r="N151" s="86"/>
      <c r="O151" s="86"/>
      <c r="P151" s="86"/>
    </row>
    <row r="152" spans="1:16" s="79" customFormat="1">
      <c r="A152" s="667">
        <v>14</v>
      </c>
      <c r="B152" s="719">
        <v>63</v>
      </c>
      <c r="C152" s="719">
        <v>31</v>
      </c>
      <c r="D152" s="719" t="s">
        <v>354</v>
      </c>
      <c r="E152" s="80">
        <v>958</v>
      </c>
      <c r="F152" s="80">
        <v>400</v>
      </c>
      <c r="G152" s="667" t="s">
        <v>207</v>
      </c>
      <c r="H152" s="719" t="s">
        <v>450</v>
      </c>
      <c r="I152" s="102"/>
      <c r="J152" s="102"/>
      <c r="K152" s="86"/>
      <c r="L152" s="86"/>
      <c r="M152" s="86"/>
      <c r="N152" s="86"/>
      <c r="O152" s="86"/>
      <c r="P152" s="86"/>
    </row>
    <row r="153" spans="1:16" s="79" customFormat="1" ht="93.75">
      <c r="A153" s="667">
        <v>15</v>
      </c>
      <c r="B153" s="719" t="s">
        <v>656</v>
      </c>
      <c r="C153" s="84">
        <v>44</v>
      </c>
      <c r="D153" s="85" t="s">
        <v>354</v>
      </c>
      <c r="E153" s="80">
        <v>210000</v>
      </c>
      <c r="F153" s="80">
        <v>210000</v>
      </c>
      <c r="G153" s="83" t="s">
        <v>83</v>
      </c>
      <c r="H153" s="719"/>
      <c r="I153" s="102">
        <v>531714</v>
      </c>
      <c r="J153" s="102">
        <v>1438433</v>
      </c>
      <c r="K153" s="86"/>
      <c r="L153" s="86"/>
      <c r="M153" s="86"/>
      <c r="N153" s="86"/>
      <c r="O153" s="86"/>
      <c r="P153" s="86"/>
    </row>
    <row r="154" spans="1:16" s="79" customFormat="1" ht="131.25">
      <c r="A154" s="667">
        <v>16</v>
      </c>
      <c r="B154" s="719" t="s">
        <v>657</v>
      </c>
      <c r="C154" s="719" t="s">
        <v>452</v>
      </c>
      <c r="D154" s="85" t="s">
        <v>354</v>
      </c>
      <c r="E154" s="80">
        <v>166000</v>
      </c>
      <c r="F154" s="80">
        <v>166000</v>
      </c>
      <c r="G154" s="83" t="s">
        <v>83</v>
      </c>
      <c r="H154" s="719"/>
      <c r="I154" s="102">
        <v>535120</v>
      </c>
      <c r="J154" s="102">
        <v>1437118</v>
      </c>
      <c r="K154" s="86"/>
      <c r="L154" s="86"/>
      <c r="M154" s="86"/>
      <c r="N154" s="86"/>
      <c r="O154" s="86"/>
      <c r="P154" s="86"/>
    </row>
    <row r="155" spans="1:16" s="79" customFormat="1">
      <c r="A155" s="667">
        <v>17</v>
      </c>
      <c r="B155" s="719">
        <v>179</v>
      </c>
      <c r="C155" s="719">
        <v>3</v>
      </c>
      <c r="D155" s="85" t="s">
        <v>453</v>
      </c>
      <c r="E155" s="80">
        <v>141454</v>
      </c>
      <c r="F155" s="80">
        <v>141454</v>
      </c>
      <c r="G155" s="83" t="s">
        <v>354</v>
      </c>
      <c r="H155" s="719" t="s">
        <v>451</v>
      </c>
      <c r="I155" s="102"/>
      <c r="J155" s="102"/>
      <c r="K155" s="86"/>
      <c r="L155" s="86"/>
      <c r="M155" s="86"/>
      <c r="N155" s="86"/>
      <c r="O155" s="86"/>
      <c r="P155" s="86"/>
    </row>
    <row r="156" spans="1:16" s="79" customFormat="1">
      <c r="A156" s="667">
        <v>18</v>
      </c>
      <c r="B156" s="719">
        <v>58</v>
      </c>
      <c r="C156" s="719">
        <v>1</v>
      </c>
      <c r="D156" s="85" t="s">
        <v>453</v>
      </c>
      <c r="E156" s="80">
        <v>186570</v>
      </c>
      <c r="F156" s="80">
        <v>186570</v>
      </c>
      <c r="G156" s="83" t="s">
        <v>83</v>
      </c>
      <c r="H156" s="719" t="s">
        <v>448</v>
      </c>
      <c r="I156" s="102">
        <v>534249</v>
      </c>
      <c r="J156" s="102">
        <v>1439558</v>
      </c>
      <c r="K156" s="86"/>
      <c r="L156" s="86"/>
      <c r="M156" s="86"/>
      <c r="N156" s="86"/>
      <c r="O156" s="86"/>
      <c r="P156" s="86"/>
    </row>
    <row r="157" spans="1:16" s="79" customFormat="1">
      <c r="A157" s="667">
        <v>19</v>
      </c>
      <c r="B157" s="719">
        <v>533</v>
      </c>
      <c r="C157" s="719">
        <v>3</v>
      </c>
      <c r="D157" s="85" t="s">
        <v>471</v>
      </c>
      <c r="E157" s="80">
        <v>35235.800000000003</v>
      </c>
      <c r="F157" s="80">
        <v>35235.800000000003</v>
      </c>
      <c r="G157" s="83" t="s">
        <v>354</v>
      </c>
      <c r="H157" s="719" t="s">
        <v>448</v>
      </c>
      <c r="I157" s="102"/>
      <c r="J157" s="102"/>
      <c r="K157" s="86"/>
      <c r="L157" s="86"/>
      <c r="M157" s="86"/>
      <c r="N157" s="86"/>
      <c r="O157" s="86"/>
      <c r="P157" s="86"/>
    </row>
    <row r="158" spans="1:16" s="79" customFormat="1">
      <c r="A158" s="667">
        <v>20</v>
      </c>
      <c r="B158" s="719">
        <v>534</v>
      </c>
      <c r="C158" s="719">
        <v>3</v>
      </c>
      <c r="D158" s="85" t="s">
        <v>471</v>
      </c>
      <c r="E158" s="80">
        <v>29803.4</v>
      </c>
      <c r="F158" s="80">
        <v>29803.4</v>
      </c>
      <c r="G158" s="83" t="s">
        <v>354</v>
      </c>
      <c r="H158" s="719" t="s">
        <v>448</v>
      </c>
      <c r="I158" s="102"/>
      <c r="J158" s="102"/>
      <c r="K158" s="86"/>
      <c r="L158" s="86"/>
      <c r="M158" s="86"/>
      <c r="N158" s="86"/>
      <c r="O158" s="86"/>
      <c r="P158" s="86"/>
    </row>
    <row r="159" spans="1:16" s="79" customFormat="1">
      <c r="A159" s="667">
        <v>21</v>
      </c>
      <c r="B159" s="719">
        <v>540</v>
      </c>
      <c r="C159" s="719">
        <v>3</v>
      </c>
      <c r="D159" s="85" t="s">
        <v>471</v>
      </c>
      <c r="E159" s="80">
        <v>7798.7</v>
      </c>
      <c r="F159" s="80">
        <v>7798.7</v>
      </c>
      <c r="G159" s="83" t="s">
        <v>354</v>
      </c>
      <c r="H159" s="719" t="s">
        <v>448</v>
      </c>
      <c r="I159" s="102"/>
      <c r="J159" s="102"/>
      <c r="K159" s="86"/>
      <c r="L159" s="86"/>
      <c r="M159" s="86"/>
      <c r="N159" s="86"/>
      <c r="O159" s="86"/>
      <c r="P159" s="86"/>
    </row>
    <row r="160" spans="1:16" s="79" customFormat="1">
      <c r="A160" s="667">
        <v>22</v>
      </c>
      <c r="B160" s="719">
        <v>539</v>
      </c>
      <c r="C160" s="719">
        <v>3</v>
      </c>
      <c r="D160" s="85" t="s">
        <v>471</v>
      </c>
      <c r="E160" s="80">
        <v>11519.9</v>
      </c>
      <c r="F160" s="80">
        <v>11519.9</v>
      </c>
      <c r="G160" s="83" t="s">
        <v>354</v>
      </c>
      <c r="H160" s="719" t="s">
        <v>448</v>
      </c>
      <c r="I160" s="102"/>
      <c r="J160" s="102"/>
      <c r="K160" s="86"/>
      <c r="L160" s="86"/>
      <c r="M160" s="86"/>
      <c r="N160" s="86"/>
      <c r="O160" s="86"/>
      <c r="P160" s="86"/>
    </row>
    <row r="161" spans="1:16" s="79" customFormat="1">
      <c r="A161" s="667">
        <v>23</v>
      </c>
      <c r="B161" s="719">
        <v>78</v>
      </c>
      <c r="C161" s="719">
        <v>1</v>
      </c>
      <c r="D161" s="85" t="s">
        <v>471</v>
      </c>
      <c r="E161" s="80">
        <v>125249</v>
      </c>
      <c r="F161" s="80">
        <v>125249</v>
      </c>
      <c r="G161" s="83" t="s">
        <v>354</v>
      </c>
      <c r="H161" s="719" t="s">
        <v>662</v>
      </c>
      <c r="I161" s="102">
        <v>531234</v>
      </c>
      <c r="J161" s="102">
        <v>1440460</v>
      </c>
      <c r="K161" s="86"/>
      <c r="L161" s="86"/>
      <c r="M161" s="86"/>
      <c r="N161" s="86"/>
      <c r="O161" s="86"/>
      <c r="P161" s="86"/>
    </row>
    <row r="162" spans="1:16" s="79" customFormat="1">
      <c r="A162" s="667">
        <v>24</v>
      </c>
      <c r="B162" s="719">
        <v>399</v>
      </c>
      <c r="C162" s="719">
        <v>3</v>
      </c>
      <c r="D162" s="85" t="s">
        <v>471</v>
      </c>
      <c r="E162" s="80">
        <v>9808</v>
      </c>
      <c r="F162" s="80">
        <v>9808</v>
      </c>
      <c r="G162" s="83" t="s">
        <v>354</v>
      </c>
      <c r="H162" s="719" t="s">
        <v>451</v>
      </c>
      <c r="I162" s="102"/>
      <c r="J162" s="102"/>
      <c r="K162" s="86"/>
      <c r="L162" s="86"/>
      <c r="M162" s="86"/>
      <c r="N162" s="86"/>
      <c r="O162" s="86"/>
      <c r="P162" s="86"/>
    </row>
    <row r="163" spans="1:16" s="79" customFormat="1">
      <c r="A163" s="667">
        <v>25</v>
      </c>
      <c r="B163" s="719">
        <v>605</v>
      </c>
      <c r="C163" s="719">
        <v>3</v>
      </c>
      <c r="D163" s="85" t="s">
        <v>471</v>
      </c>
      <c r="E163" s="80">
        <v>5000</v>
      </c>
      <c r="F163" s="80">
        <v>5000</v>
      </c>
      <c r="G163" s="83" t="s">
        <v>354</v>
      </c>
      <c r="H163" s="719" t="s">
        <v>448</v>
      </c>
      <c r="I163" s="102">
        <v>536603</v>
      </c>
      <c r="J163" s="102">
        <v>1436771</v>
      </c>
      <c r="K163" s="86"/>
      <c r="L163" s="86"/>
      <c r="M163" s="86"/>
      <c r="N163" s="86"/>
      <c r="O163" s="86"/>
      <c r="P163" s="86"/>
    </row>
    <row r="164" spans="1:16" s="79" customFormat="1">
      <c r="A164" s="667">
        <v>26</v>
      </c>
      <c r="B164" s="719">
        <v>608</v>
      </c>
      <c r="C164" s="719">
        <v>3</v>
      </c>
      <c r="D164" s="85" t="s">
        <v>471</v>
      </c>
      <c r="E164" s="80">
        <v>10000</v>
      </c>
      <c r="F164" s="80">
        <v>10000</v>
      </c>
      <c r="G164" s="83" t="s">
        <v>354</v>
      </c>
      <c r="H164" s="719" t="s">
        <v>448</v>
      </c>
      <c r="I164" s="102">
        <v>536726</v>
      </c>
      <c r="J164" s="102">
        <v>1436664</v>
      </c>
      <c r="K164" s="86"/>
      <c r="L164" s="86"/>
      <c r="M164" s="86"/>
      <c r="N164" s="86"/>
      <c r="O164" s="86"/>
      <c r="P164" s="86"/>
    </row>
    <row r="165" spans="1:16" s="79" customFormat="1">
      <c r="A165" s="667">
        <v>27</v>
      </c>
      <c r="B165" s="719">
        <v>609</v>
      </c>
      <c r="C165" s="719">
        <v>3</v>
      </c>
      <c r="D165" s="85" t="s">
        <v>471</v>
      </c>
      <c r="E165" s="80">
        <v>9307</v>
      </c>
      <c r="F165" s="80">
        <v>9307</v>
      </c>
      <c r="G165" s="83" t="s">
        <v>354</v>
      </c>
      <c r="H165" s="719" t="s">
        <v>448</v>
      </c>
      <c r="I165" s="102">
        <v>536635</v>
      </c>
      <c r="J165" s="102">
        <v>1436550</v>
      </c>
      <c r="K165" s="86"/>
      <c r="L165" s="86"/>
      <c r="M165" s="86"/>
      <c r="N165" s="86"/>
      <c r="O165" s="86"/>
      <c r="P165" s="86"/>
    </row>
    <row r="166" spans="1:16" s="79" customFormat="1">
      <c r="A166" s="667">
        <v>28</v>
      </c>
      <c r="B166" s="719">
        <v>606</v>
      </c>
      <c r="C166" s="719">
        <v>3</v>
      </c>
      <c r="D166" s="85" t="s">
        <v>471</v>
      </c>
      <c r="E166" s="80">
        <v>10000</v>
      </c>
      <c r="F166" s="80">
        <v>10000</v>
      </c>
      <c r="G166" s="83" t="s">
        <v>354</v>
      </c>
      <c r="H166" s="719" t="s">
        <v>448</v>
      </c>
      <c r="I166" s="102">
        <v>536588</v>
      </c>
      <c r="J166" s="102">
        <v>1436713</v>
      </c>
      <c r="K166" s="86"/>
      <c r="L166" s="86"/>
      <c r="M166" s="86"/>
      <c r="N166" s="86"/>
      <c r="O166" s="86"/>
      <c r="P166" s="86"/>
    </row>
    <row r="167" spans="1:16" s="79" customFormat="1">
      <c r="A167" s="667">
        <v>29</v>
      </c>
      <c r="B167" s="719">
        <v>607</v>
      </c>
      <c r="C167" s="719">
        <v>3</v>
      </c>
      <c r="D167" s="85" t="s">
        <v>471</v>
      </c>
      <c r="E167" s="80">
        <v>10000</v>
      </c>
      <c r="F167" s="80">
        <v>10000</v>
      </c>
      <c r="G167" s="83" t="s">
        <v>354</v>
      </c>
      <c r="H167" s="719" t="s">
        <v>448</v>
      </c>
      <c r="I167" s="102">
        <v>536480</v>
      </c>
      <c r="J167" s="102">
        <v>1436590</v>
      </c>
      <c r="K167" s="86"/>
      <c r="L167" s="86"/>
      <c r="M167" s="86"/>
      <c r="N167" s="86"/>
      <c r="O167" s="86"/>
      <c r="P167" s="86"/>
    </row>
    <row r="168" spans="1:16">
      <c r="A168" s="75" t="s">
        <v>454</v>
      </c>
      <c r="B168" s="71"/>
      <c r="C168" s="719"/>
      <c r="D168" s="71"/>
      <c r="E168" s="722"/>
      <c r="F168" s="76">
        <v>24198.5</v>
      </c>
      <c r="G168" s="71"/>
      <c r="H168" s="719"/>
      <c r="I168" s="721"/>
      <c r="J168" s="721"/>
      <c r="K168" s="651"/>
    </row>
    <row r="169" spans="1:16" s="79" customFormat="1" ht="93.75">
      <c r="A169" s="719">
        <v>1</v>
      </c>
      <c r="B169" s="719">
        <v>294</v>
      </c>
      <c r="C169" s="719">
        <v>43</v>
      </c>
      <c r="D169" s="719" t="s">
        <v>376</v>
      </c>
      <c r="E169" s="722">
        <v>516.6</v>
      </c>
      <c r="F169" s="722">
        <v>200</v>
      </c>
      <c r="G169" s="719" t="s">
        <v>207</v>
      </c>
      <c r="H169" s="719" t="s">
        <v>455</v>
      </c>
      <c r="I169" s="724" t="s">
        <v>456</v>
      </c>
      <c r="J169" s="724" t="s">
        <v>457</v>
      </c>
      <c r="K169" s="86"/>
      <c r="L169" s="86"/>
      <c r="M169" s="86"/>
      <c r="N169" s="86"/>
      <c r="O169" s="86"/>
      <c r="P169" s="86"/>
    </row>
    <row r="170" spans="1:16" s="79" customFormat="1" ht="75">
      <c r="A170" s="667">
        <v>2</v>
      </c>
      <c r="B170" s="719">
        <v>920</v>
      </c>
      <c r="C170" s="719">
        <v>23</v>
      </c>
      <c r="D170" s="719" t="s">
        <v>459</v>
      </c>
      <c r="E170" s="80">
        <v>338.7</v>
      </c>
      <c r="F170" s="80">
        <v>113.9</v>
      </c>
      <c r="G170" s="667" t="s">
        <v>207</v>
      </c>
      <c r="H170" s="719" t="s">
        <v>460</v>
      </c>
      <c r="I170" s="724" t="s">
        <v>461</v>
      </c>
      <c r="J170" s="724" t="s">
        <v>462</v>
      </c>
      <c r="K170" s="86"/>
      <c r="L170" s="86"/>
      <c r="M170" s="86"/>
      <c r="N170" s="86"/>
      <c r="O170" s="86"/>
      <c r="P170" s="86"/>
    </row>
    <row r="171" spans="1:16" s="79" customFormat="1" ht="75">
      <c r="A171" s="719">
        <v>3</v>
      </c>
      <c r="B171" s="719">
        <v>593</v>
      </c>
      <c r="C171" s="719">
        <v>46</v>
      </c>
      <c r="D171" s="719" t="s">
        <v>354</v>
      </c>
      <c r="E171" s="80">
        <v>505.1</v>
      </c>
      <c r="F171" s="80">
        <v>100</v>
      </c>
      <c r="G171" s="667" t="s">
        <v>207</v>
      </c>
      <c r="H171" s="719" t="s">
        <v>463</v>
      </c>
      <c r="I171" s="724" t="s">
        <v>464</v>
      </c>
      <c r="J171" s="724" t="s">
        <v>465</v>
      </c>
      <c r="K171" s="86"/>
      <c r="L171" s="86"/>
      <c r="M171" s="86"/>
      <c r="N171" s="86"/>
      <c r="O171" s="86"/>
      <c r="P171" s="86"/>
    </row>
    <row r="172" spans="1:16" s="79" customFormat="1">
      <c r="A172" s="667">
        <v>4</v>
      </c>
      <c r="B172" s="719">
        <v>16</v>
      </c>
      <c r="C172" s="719">
        <v>52</v>
      </c>
      <c r="D172" s="719" t="s">
        <v>354</v>
      </c>
      <c r="E172" s="722">
        <v>6119</v>
      </c>
      <c r="F172" s="722">
        <v>400</v>
      </c>
      <c r="G172" s="667" t="s">
        <v>207</v>
      </c>
      <c r="H172" s="719" t="s">
        <v>463</v>
      </c>
      <c r="I172" s="102">
        <v>557202</v>
      </c>
      <c r="J172" s="102">
        <v>1434841</v>
      </c>
      <c r="K172" s="86"/>
      <c r="L172" s="652"/>
      <c r="M172" s="86"/>
      <c r="N172" s="86"/>
      <c r="O172" s="86"/>
      <c r="P172" s="86"/>
    </row>
    <row r="173" spans="1:16" s="79" customFormat="1" ht="93.75">
      <c r="A173" s="719">
        <v>5</v>
      </c>
      <c r="B173" s="719">
        <v>876</v>
      </c>
      <c r="C173" s="719">
        <v>16</v>
      </c>
      <c r="D173" s="719" t="s">
        <v>459</v>
      </c>
      <c r="E173" s="722">
        <v>1229.5</v>
      </c>
      <c r="F173" s="722">
        <v>400</v>
      </c>
      <c r="G173" s="667" t="s">
        <v>207</v>
      </c>
      <c r="H173" s="719" t="s">
        <v>466</v>
      </c>
      <c r="I173" s="724" t="s">
        <v>467</v>
      </c>
      <c r="J173" s="724" t="s">
        <v>468</v>
      </c>
      <c r="K173" s="86"/>
      <c r="L173" s="652"/>
      <c r="M173" s="86"/>
      <c r="N173" s="86"/>
      <c r="O173" s="86"/>
      <c r="P173" s="86"/>
    </row>
    <row r="174" spans="1:16" s="79" customFormat="1" ht="75">
      <c r="A174" s="667">
        <v>6</v>
      </c>
      <c r="B174" s="719">
        <v>221</v>
      </c>
      <c r="C174" s="719">
        <v>45</v>
      </c>
      <c r="D174" s="719" t="s">
        <v>376</v>
      </c>
      <c r="E174" s="722">
        <v>420</v>
      </c>
      <c r="F174" s="80">
        <v>100</v>
      </c>
      <c r="G174" s="667" t="s">
        <v>207</v>
      </c>
      <c r="H174" s="719" t="s">
        <v>463</v>
      </c>
      <c r="I174" s="724" t="s">
        <v>469</v>
      </c>
      <c r="J174" s="724" t="s">
        <v>470</v>
      </c>
      <c r="K174" s="86"/>
      <c r="L174" s="86"/>
      <c r="M174" s="86"/>
      <c r="N174" s="86"/>
      <c r="O174" s="86"/>
      <c r="P174" s="86"/>
    </row>
    <row r="175" spans="1:16" s="79" customFormat="1" ht="75">
      <c r="A175" s="719">
        <v>7</v>
      </c>
      <c r="B175" s="719">
        <v>791</v>
      </c>
      <c r="C175" s="719">
        <v>38</v>
      </c>
      <c r="D175" s="719" t="s">
        <v>471</v>
      </c>
      <c r="E175" s="105">
        <v>6857.5</v>
      </c>
      <c r="F175" s="105">
        <v>6857.5</v>
      </c>
      <c r="G175" s="667" t="s">
        <v>354</v>
      </c>
      <c r="H175" s="719" t="s">
        <v>472</v>
      </c>
      <c r="I175" s="724" t="s">
        <v>473</v>
      </c>
      <c r="J175" s="724" t="s">
        <v>474</v>
      </c>
      <c r="K175" s="86"/>
      <c r="L175" s="86"/>
      <c r="M175" s="86"/>
      <c r="N175" s="86"/>
      <c r="O175" s="86"/>
      <c r="P175" s="86"/>
    </row>
    <row r="176" spans="1:16" s="79" customFormat="1">
      <c r="A176" s="667">
        <v>8</v>
      </c>
      <c r="B176" s="719">
        <v>792</v>
      </c>
      <c r="C176" s="719">
        <v>38</v>
      </c>
      <c r="D176" s="719" t="s">
        <v>471</v>
      </c>
      <c r="E176" s="870">
        <v>9866.7000000000007</v>
      </c>
      <c r="F176" s="870">
        <v>9866.7000000000007</v>
      </c>
      <c r="G176" s="667" t="s">
        <v>354</v>
      </c>
      <c r="H176" s="719" t="s">
        <v>472</v>
      </c>
      <c r="I176" s="869" t="s">
        <v>475</v>
      </c>
      <c r="J176" s="869" t="s">
        <v>476</v>
      </c>
      <c r="K176" s="86"/>
      <c r="L176" s="86"/>
      <c r="M176" s="86"/>
      <c r="N176" s="86"/>
      <c r="O176" s="86"/>
      <c r="P176" s="86"/>
    </row>
    <row r="177" spans="1:16" s="79" customFormat="1">
      <c r="A177" s="719">
        <v>9</v>
      </c>
      <c r="B177" s="719">
        <v>793</v>
      </c>
      <c r="C177" s="719">
        <v>38</v>
      </c>
      <c r="D177" s="719" t="s">
        <v>471</v>
      </c>
      <c r="E177" s="870"/>
      <c r="F177" s="870"/>
      <c r="G177" s="667" t="s">
        <v>354</v>
      </c>
      <c r="H177" s="719" t="s">
        <v>472</v>
      </c>
      <c r="I177" s="869"/>
      <c r="J177" s="869"/>
      <c r="K177" s="86"/>
      <c r="L177" s="86"/>
      <c r="M177" s="86"/>
      <c r="N177" s="86"/>
      <c r="O177" s="86"/>
      <c r="P177" s="86"/>
    </row>
    <row r="178" spans="1:16" s="79" customFormat="1" ht="75">
      <c r="A178" s="667">
        <v>10</v>
      </c>
      <c r="B178" s="719">
        <v>237</v>
      </c>
      <c r="C178" s="719">
        <v>30</v>
      </c>
      <c r="D178" s="719" t="s">
        <v>354</v>
      </c>
      <c r="E178" s="722">
        <v>5019</v>
      </c>
      <c r="F178" s="80">
        <v>200</v>
      </c>
      <c r="G178" s="667" t="s">
        <v>207</v>
      </c>
      <c r="H178" s="719" t="s">
        <v>472</v>
      </c>
      <c r="I178" s="724" t="s">
        <v>477</v>
      </c>
      <c r="J178" s="724" t="s">
        <v>478</v>
      </c>
      <c r="K178" s="86"/>
      <c r="L178" s="86"/>
      <c r="M178" s="86"/>
      <c r="N178" s="86"/>
      <c r="O178" s="86"/>
      <c r="P178" s="86"/>
    </row>
    <row r="179" spans="1:16" s="79" customFormat="1">
      <c r="A179" s="719">
        <v>11</v>
      </c>
      <c r="B179" s="719">
        <v>76</v>
      </c>
      <c r="C179" s="719">
        <v>22</v>
      </c>
      <c r="D179" s="719" t="s">
        <v>376</v>
      </c>
      <c r="E179" s="722">
        <v>4084</v>
      </c>
      <c r="F179" s="80">
        <v>400</v>
      </c>
      <c r="G179" s="667" t="s">
        <v>207</v>
      </c>
      <c r="H179" s="719" t="s">
        <v>479</v>
      </c>
      <c r="I179" s="102">
        <v>556797</v>
      </c>
      <c r="J179" s="102">
        <v>1438016</v>
      </c>
      <c r="K179" s="86"/>
      <c r="L179" s="86"/>
      <c r="M179" s="86"/>
      <c r="N179" s="86"/>
      <c r="O179" s="86"/>
      <c r="P179" s="86"/>
    </row>
    <row r="180" spans="1:16" s="79" customFormat="1" ht="75">
      <c r="A180" s="667">
        <v>12</v>
      </c>
      <c r="B180" s="719">
        <v>222</v>
      </c>
      <c r="C180" s="719">
        <v>45</v>
      </c>
      <c r="D180" s="719" t="s">
        <v>376</v>
      </c>
      <c r="E180" s="722">
        <v>561.9</v>
      </c>
      <c r="F180" s="80">
        <v>150</v>
      </c>
      <c r="G180" s="667" t="s">
        <v>207</v>
      </c>
      <c r="H180" s="719" t="s">
        <v>480</v>
      </c>
      <c r="I180" s="724" t="s">
        <v>481</v>
      </c>
      <c r="J180" s="724" t="s">
        <v>482</v>
      </c>
      <c r="K180" s="86"/>
      <c r="L180" s="86"/>
      <c r="M180" s="86"/>
      <c r="N180" s="86"/>
      <c r="O180" s="86"/>
      <c r="P180" s="86"/>
    </row>
    <row r="181" spans="1:16" s="79" customFormat="1" ht="75">
      <c r="A181" s="719">
        <v>13</v>
      </c>
      <c r="B181" s="719">
        <v>917</v>
      </c>
      <c r="C181" s="719">
        <v>23</v>
      </c>
      <c r="D181" s="719" t="s">
        <v>459</v>
      </c>
      <c r="E181" s="722">
        <v>347.4</v>
      </c>
      <c r="F181" s="80">
        <v>347.4</v>
      </c>
      <c r="G181" s="667" t="s">
        <v>207</v>
      </c>
      <c r="H181" s="719" t="s">
        <v>483</v>
      </c>
      <c r="I181" s="724" t="s">
        <v>484</v>
      </c>
      <c r="J181" s="724" t="s">
        <v>485</v>
      </c>
      <c r="K181" s="86"/>
      <c r="L181" s="86"/>
      <c r="M181" s="86"/>
      <c r="N181" s="86"/>
      <c r="O181" s="86"/>
      <c r="P181" s="86"/>
    </row>
    <row r="182" spans="1:16" s="79" customFormat="1">
      <c r="A182" s="667">
        <v>14</v>
      </c>
      <c r="B182" s="719">
        <v>859</v>
      </c>
      <c r="C182" s="719">
        <v>39</v>
      </c>
      <c r="D182" s="719" t="s">
        <v>376</v>
      </c>
      <c r="E182" s="722">
        <v>269</v>
      </c>
      <c r="F182" s="80">
        <v>100</v>
      </c>
      <c r="G182" s="667" t="s">
        <v>207</v>
      </c>
      <c r="H182" s="719" t="s">
        <v>486</v>
      </c>
      <c r="I182" s="102">
        <v>557043</v>
      </c>
      <c r="J182" s="102">
        <v>1436095</v>
      </c>
      <c r="K182" s="86"/>
      <c r="L182" s="86"/>
      <c r="M182" s="86"/>
      <c r="N182" s="86"/>
      <c r="O182" s="86"/>
      <c r="P182" s="86"/>
    </row>
    <row r="183" spans="1:16" s="79" customFormat="1" ht="75">
      <c r="A183" s="719">
        <v>15</v>
      </c>
      <c r="B183" s="719">
        <v>544</v>
      </c>
      <c r="C183" s="719">
        <v>46</v>
      </c>
      <c r="D183" s="719" t="s">
        <v>354</v>
      </c>
      <c r="E183" s="722">
        <v>241.7</v>
      </c>
      <c r="F183" s="722">
        <v>100</v>
      </c>
      <c r="G183" s="667" t="s">
        <v>207</v>
      </c>
      <c r="H183" s="719" t="s">
        <v>463</v>
      </c>
      <c r="I183" s="724" t="s">
        <v>487</v>
      </c>
      <c r="J183" s="724" t="s">
        <v>488</v>
      </c>
      <c r="K183" s="86"/>
      <c r="L183" s="652"/>
      <c r="M183" s="86"/>
      <c r="N183" s="86"/>
      <c r="O183" s="86"/>
      <c r="P183" s="86"/>
    </row>
    <row r="184" spans="1:16" s="79" customFormat="1" ht="75">
      <c r="A184" s="667">
        <v>16</v>
      </c>
      <c r="B184" s="719">
        <v>545</v>
      </c>
      <c r="C184" s="719">
        <v>46</v>
      </c>
      <c r="D184" s="719" t="s">
        <v>354</v>
      </c>
      <c r="E184" s="722">
        <v>243.1</v>
      </c>
      <c r="F184" s="722">
        <v>100</v>
      </c>
      <c r="G184" s="667" t="s">
        <v>207</v>
      </c>
      <c r="H184" s="719" t="s">
        <v>463</v>
      </c>
      <c r="I184" s="724" t="s">
        <v>489</v>
      </c>
      <c r="J184" s="724" t="s">
        <v>490</v>
      </c>
      <c r="K184" s="86"/>
      <c r="L184" s="86"/>
      <c r="M184" s="86"/>
      <c r="N184" s="86"/>
      <c r="O184" s="86"/>
      <c r="P184" s="86"/>
    </row>
    <row r="185" spans="1:16" s="79" customFormat="1" ht="75">
      <c r="A185" s="719">
        <v>17</v>
      </c>
      <c r="B185" s="719">
        <v>592</v>
      </c>
      <c r="C185" s="719">
        <v>46</v>
      </c>
      <c r="D185" s="719" t="s">
        <v>376</v>
      </c>
      <c r="E185" s="722">
        <v>587.79999999999995</v>
      </c>
      <c r="F185" s="722">
        <v>100</v>
      </c>
      <c r="G185" s="667" t="s">
        <v>207</v>
      </c>
      <c r="H185" s="719" t="s">
        <v>463</v>
      </c>
      <c r="I185" s="724" t="s">
        <v>491</v>
      </c>
      <c r="J185" s="724" t="s">
        <v>492</v>
      </c>
      <c r="K185" s="86"/>
      <c r="L185" s="86"/>
      <c r="M185" s="86"/>
      <c r="N185" s="86"/>
      <c r="O185" s="86"/>
      <c r="P185" s="86"/>
    </row>
    <row r="186" spans="1:16" s="79" customFormat="1" ht="75">
      <c r="A186" s="667">
        <v>18</v>
      </c>
      <c r="B186" s="719">
        <v>537</v>
      </c>
      <c r="C186" s="719">
        <v>46</v>
      </c>
      <c r="D186" s="719" t="s">
        <v>376</v>
      </c>
      <c r="E186" s="722">
        <v>392.2</v>
      </c>
      <c r="F186" s="80">
        <v>120</v>
      </c>
      <c r="G186" s="667" t="s">
        <v>207</v>
      </c>
      <c r="H186" s="719" t="s">
        <v>486</v>
      </c>
      <c r="I186" s="724" t="s">
        <v>493</v>
      </c>
      <c r="J186" s="724" t="s">
        <v>494</v>
      </c>
      <c r="K186" s="86"/>
      <c r="L186" s="86"/>
      <c r="M186" s="86"/>
      <c r="N186" s="86"/>
      <c r="O186" s="86"/>
      <c r="P186" s="86"/>
    </row>
    <row r="187" spans="1:16" s="79" customFormat="1">
      <c r="A187" s="719">
        <v>19</v>
      </c>
      <c r="B187" s="719">
        <v>597</v>
      </c>
      <c r="C187" s="719">
        <v>39</v>
      </c>
      <c r="D187" s="719" t="s">
        <v>376</v>
      </c>
      <c r="E187" s="722">
        <v>2269</v>
      </c>
      <c r="F187" s="80">
        <v>400</v>
      </c>
      <c r="G187" s="667" t="s">
        <v>207</v>
      </c>
      <c r="H187" s="719" t="s">
        <v>486</v>
      </c>
      <c r="I187" s="102">
        <v>557422</v>
      </c>
      <c r="J187" s="102">
        <v>1436066</v>
      </c>
      <c r="K187" s="86"/>
      <c r="L187" s="86"/>
      <c r="M187" s="86"/>
      <c r="N187" s="86"/>
      <c r="O187" s="86"/>
      <c r="P187" s="86"/>
    </row>
    <row r="188" spans="1:16" s="79" customFormat="1" ht="75">
      <c r="A188" s="667">
        <v>20</v>
      </c>
      <c r="B188" s="719">
        <v>388</v>
      </c>
      <c r="C188" s="719">
        <v>47</v>
      </c>
      <c r="D188" s="719" t="s">
        <v>354</v>
      </c>
      <c r="E188" s="722">
        <v>1194.8</v>
      </c>
      <c r="F188" s="80">
        <v>400</v>
      </c>
      <c r="G188" s="667" t="s">
        <v>207</v>
      </c>
      <c r="H188" s="719" t="s">
        <v>463</v>
      </c>
      <c r="I188" s="724" t="s">
        <v>495</v>
      </c>
      <c r="J188" s="724" t="s">
        <v>496</v>
      </c>
      <c r="K188" s="86"/>
      <c r="L188" s="652"/>
      <c r="M188" s="86"/>
      <c r="N188" s="86"/>
      <c r="O188" s="86"/>
      <c r="P188" s="86"/>
    </row>
    <row r="189" spans="1:16" s="79" customFormat="1" ht="75">
      <c r="A189" s="719">
        <v>21</v>
      </c>
      <c r="B189" s="719">
        <v>656</v>
      </c>
      <c r="C189" s="719">
        <v>39</v>
      </c>
      <c r="D189" s="719" t="s">
        <v>376</v>
      </c>
      <c r="E189" s="722">
        <v>798</v>
      </c>
      <c r="F189" s="722">
        <v>100</v>
      </c>
      <c r="G189" s="667" t="s">
        <v>207</v>
      </c>
      <c r="H189" s="719" t="s">
        <v>486</v>
      </c>
      <c r="I189" s="724" t="s">
        <v>497</v>
      </c>
      <c r="J189" s="724" t="s">
        <v>498</v>
      </c>
      <c r="K189" s="86"/>
      <c r="L189" s="652"/>
      <c r="M189" s="86"/>
      <c r="N189" s="86"/>
      <c r="O189" s="86"/>
      <c r="P189" s="86"/>
    </row>
    <row r="190" spans="1:16" s="79" customFormat="1" ht="75">
      <c r="A190" s="667">
        <v>22</v>
      </c>
      <c r="B190" s="719">
        <v>535</v>
      </c>
      <c r="C190" s="719">
        <v>46</v>
      </c>
      <c r="D190" s="719" t="s">
        <v>376</v>
      </c>
      <c r="E190" s="722">
        <v>420.7</v>
      </c>
      <c r="F190" s="722">
        <v>100</v>
      </c>
      <c r="G190" s="667" t="s">
        <v>207</v>
      </c>
      <c r="H190" s="719" t="s">
        <v>486</v>
      </c>
      <c r="I190" s="724" t="s">
        <v>499</v>
      </c>
      <c r="J190" s="724" t="s">
        <v>500</v>
      </c>
      <c r="K190" s="86"/>
      <c r="L190" s="652"/>
      <c r="M190" s="86"/>
      <c r="N190" s="86"/>
      <c r="O190" s="86"/>
      <c r="P190" s="86"/>
    </row>
    <row r="191" spans="1:16" s="79" customFormat="1" ht="75">
      <c r="A191" s="719">
        <v>23</v>
      </c>
      <c r="B191" s="719">
        <v>536</v>
      </c>
      <c r="C191" s="719">
        <v>46</v>
      </c>
      <c r="D191" s="719" t="s">
        <v>376</v>
      </c>
      <c r="E191" s="722">
        <v>389.5</v>
      </c>
      <c r="F191" s="722">
        <v>100</v>
      </c>
      <c r="G191" s="667" t="s">
        <v>207</v>
      </c>
      <c r="H191" s="719" t="s">
        <v>486</v>
      </c>
      <c r="I191" s="724" t="s">
        <v>501</v>
      </c>
      <c r="J191" s="724" t="s">
        <v>502</v>
      </c>
      <c r="K191" s="86"/>
      <c r="L191" s="652"/>
      <c r="M191" s="86"/>
      <c r="N191" s="86"/>
      <c r="O191" s="86"/>
      <c r="P191" s="86"/>
    </row>
    <row r="192" spans="1:16" s="79" customFormat="1" ht="75">
      <c r="A192" s="667">
        <v>24</v>
      </c>
      <c r="B192" s="719">
        <v>90</v>
      </c>
      <c r="C192" s="719">
        <v>44</v>
      </c>
      <c r="D192" s="719" t="s">
        <v>354</v>
      </c>
      <c r="E192" s="722">
        <v>1828.1</v>
      </c>
      <c r="F192" s="722">
        <v>400</v>
      </c>
      <c r="G192" s="667" t="s">
        <v>207</v>
      </c>
      <c r="H192" s="719" t="s">
        <v>455</v>
      </c>
      <c r="I192" s="724" t="s">
        <v>503</v>
      </c>
      <c r="J192" s="724" t="s">
        <v>504</v>
      </c>
      <c r="K192" s="86"/>
      <c r="L192" s="652"/>
      <c r="M192" s="86"/>
      <c r="N192" s="86"/>
      <c r="O192" s="86"/>
      <c r="P192" s="86"/>
    </row>
    <row r="193" spans="1:16" s="79" customFormat="1" ht="75">
      <c r="A193" s="719">
        <v>25</v>
      </c>
      <c r="B193" s="719">
        <v>739</v>
      </c>
      <c r="C193" s="719">
        <v>31</v>
      </c>
      <c r="D193" s="719" t="s">
        <v>354</v>
      </c>
      <c r="E193" s="722">
        <v>528.79999999999995</v>
      </c>
      <c r="F193" s="722">
        <v>200</v>
      </c>
      <c r="G193" s="667" t="s">
        <v>207</v>
      </c>
      <c r="H193" s="719" t="s">
        <v>460</v>
      </c>
      <c r="I193" s="724" t="s">
        <v>505</v>
      </c>
      <c r="J193" s="724" t="s">
        <v>506</v>
      </c>
      <c r="K193" s="86"/>
      <c r="L193" s="652"/>
      <c r="M193" s="86"/>
      <c r="N193" s="86"/>
      <c r="O193" s="86"/>
      <c r="P193" s="86"/>
    </row>
    <row r="194" spans="1:16" s="79" customFormat="1">
      <c r="A194" s="667">
        <v>26</v>
      </c>
      <c r="B194" s="719">
        <v>256</v>
      </c>
      <c r="C194" s="719">
        <v>43</v>
      </c>
      <c r="D194" s="719" t="s">
        <v>507</v>
      </c>
      <c r="E194" s="722">
        <v>779</v>
      </c>
      <c r="F194" s="722">
        <v>200</v>
      </c>
      <c r="G194" s="667" t="s">
        <v>207</v>
      </c>
      <c r="H194" s="719" t="s">
        <v>455</v>
      </c>
      <c r="I194" s="102">
        <v>553960</v>
      </c>
      <c r="J194" s="102">
        <v>1435336</v>
      </c>
      <c r="K194" s="86"/>
      <c r="L194" s="86"/>
      <c r="M194" s="86"/>
      <c r="N194" s="86"/>
      <c r="O194" s="86"/>
      <c r="P194" s="86"/>
    </row>
    <row r="195" spans="1:16" s="79" customFormat="1" ht="75">
      <c r="A195" s="719">
        <v>27</v>
      </c>
      <c r="B195" s="719">
        <v>807</v>
      </c>
      <c r="C195" s="719">
        <v>31</v>
      </c>
      <c r="D195" s="719" t="s">
        <v>376</v>
      </c>
      <c r="E195" s="722">
        <v>414</v>
      </c>
      <c r="F195" s="722">
        <v>100</v>
      </c>
      <c r="G195" s="667" t="s">
        <v>207</v>
      </c>
      <c r="H195" s="719" t="s">
        <v>472</v>
      </c>
      <c r="I195" s="724" t="s">
        <v>508</v>
      </c>
      <c r="J195" s="724" t="s">
        <v>509</v>
      </c>
      <c r="K195" s="86"/>
      <c r="L195" s="86"/>
      <c r="M195" s="86"/>
      <c r="N195" s="86"/>
      <c r="O195" s="86"/>
      <c r="P195" s="86"/>
    </row>
    <row r="196" spans="1:16" s="79" customFormat="1" ht="75">
      <c r="A196" s="667">
        <v>28</v>
      </c>
      <c r="B196" s="719">
        <v>735</v>
      </c>
      <c r="C196" s="719">
        <v>23</v>
      </c>
      <c r="D196" s="719" t="s">
        <v>446</v>
      </c>
      <c r="E196" s="722">
        <v>288</v>
      </c>
      <c r="F196" s="722">
        <v>70</v>
      </c>
      <c r="G196" s="667" t="s">
        <v>207</v>
      </c>
      <c r="H196" s="719" t="s">
        <v>458</v>
      </c>
      <c r="I196" s="724" t="s">
        <v>510</v>
      </c>
      <c r="J196" s="724" t="s">
        <v>511</v>
      </c>
      <c r="K196" s="86"/>
      <c r="L196" s="86"/>
      <c r="M196" s="86"/>
      <c r="N196" s="86"/>
      <c r="O196" s="86"/>
      <c r="P196" s="86"/>
    </row>
    <row r="197" spans="1:16" s="79" customFormat="1" ht="93.75">
      <c r="A197" s="719">
        <v>29</v>
      </c>
      <c r="B197" s="719">
        <v>42</v>
      </c>
      <c r="C197" s="719">
        <v>52</v>
      </c>
      <c r="D197" s="719" t="s">
        <v>354</v>
      </c>
      <c r="E197" s="722">
        <v>311.7</v>
      </c>
      <c r="F197" s="722">
        <v>100</v>
      </c>
      <c r="G197" s="667" t="s">
        <v>207</v>
      </c>
      <c r="H197" s="719" t="s">
        <v>463</v>
      </c>
      <c r="I197" s="724" t="s">
        <v>512</v>
      </c>
      <c r="J197" s="724" t="s">
        <v>513</v>
      </c>
      <c r="K197" s="86"/>
      <c r="L197" s="86"/>
      <c r="M197" s="86"/>
      <c r="N197" s="86"/>
      <c r="O197" s="86"/>
      <c r="P197" s="86"/>
    </row>
    <row r="198" spans="1:16" s="79" customFormat="1" ht="75">
      <c r="A198" s="667">
        <v>30</v>
      </c>
      <c r="B198" s="719">
        <v>583</v>
      </c>
      <c r="C198" s="719">
        <v>24</v>
      </c>
      <c r="D198" s="719" t="s">
        <v>459</v>
      </c>
      <c r="E198" s="722">
        <v>1198.9000000000001</v>
      </c>
      <c r="F198" s="722">
        <v>80</v>
      </c>
      <c r="G198" s="667" t="s">
        <v>207</v>
      </c>
      <c r="H198" s="719" t="s">
        <v>458</v>
      </c>
      <c r="I198" s="724" t="s">
        <v>514</v>
      </c>
      <c r="J198" s="724" t="s">
        <v>515</v>
      </c>
      <c r="K198" s="86"/>
      <c r="L198" s="652"/>
      <c r="M198" s="86"/>
      <c r="N198" s="86"/>
      <c r="O198" s="86"/>
      <c r="P198" s="86"/>
    </row>
    <row r="199" spans="1:16" s="79" customFormat="1">
      <c r="A199" s="719">
        <v>31</v>
      </c>
      <c r="B199" s="719">
        <v>910</v>
      </c>
      <c r="C199" s="719">
        <v>23</v>
      </c>
      <c r="D199" s="719" t="s">
        <v>376</v>
      </c>
      <c r="E199" s="722">
        <v>377.2</v>
      </c>
      <c r="F199" s="80">
        <v>150</v>
      </c>
      <c r="G199" s="667" t="s">
        <v>207</v>
      </c>
      <c r="H199" s="719" t="s">
        <v>460</v>
      </c>
      <c r="I199" s="102">
        <v>557273</v>
      </c>
      <c r="J199" s="102">
        <v>1438050</v>
      </c>
      <c r="K199" s="86"/>
      <c r="L199" s="86"/>
      <c r="M199" s="86"/>
      <c r="N199" s="86"/>
      <c r="O199" s="86"/>
      <c r="P199" s="86"/>
    </row>
    <row r="200" spans="1:16" s="79" customFormat="1">
      <c r="A200" s="667">
        <v>32</v>
      </c>
      <c r="B200" s="719">
        <v>274</v>
      </c>
      <c r="C200" s="719">
        <v>47</v>
      </c>
      <c r="D200" s="719" t="s">
        <v>376</v>
      </c>
      <c r="E200" s="722">
        <v>2929</v>
      </c>
      <c r="F200" s="80">
        <v>400</v>
      </c>
      <c r="G200" s="667" t="s">
        <v>207</v>
      </c>
      <c r="H200" s="719" t="s">
        <v>463</v>
      </c>
      <c r="I200" s="102">
        <v>557149</v>
      </c>
      <c r="J200" s="102">
        <v>1435188</v>
      </c>
      <c r="K200" s="86"/>
      <c r="L200" s="86"/>
      <c r="M200" s="86"/>
      <c r="N200" s="86"/>
      <c r="O200" s="86"/>
      <c r="P200" s="86"/>
    </row>
    <row r="201" spans="1:16" s="79" customFormat="1">
      <c r="A201" s="719">
        <v>33</v>
      </c>
      <c r="B201" s="719">
        <v>613</v>
      </c>
      <c r="C201" s="719">
        <v>39</v>
      </c>
      <c r="D201" s="719" t="s">
        <v>376</v>
      </c>
      <c r="E201" s="722">
        <v>2316</v>
      </c>
      <c r="F201" s="80">
        <v>100</v>
      </c>
      <c r="G201" s="667" t="s">
        <v>207</v>
      </c>
      <c r="H201" s="719" t="s">
        <v>486</v>
      </c>
      <c r="I201" s="102">
        <v>557131</v>
      </c>
      <c r="J201" s="102">
        <v>1436076</v>
      </c>
      <c r="K201" s="86"/>
      <c r="L201" s="86"/>
      <c r="M201" s="86"/>
      <c r="N201" s="86"/>
      <c r="O201" s="86"/>
      <c r="P201" s="86"/>
    </row>
    <row r="202" spans="1:16" s="79" customFormat="1">
      <c r="A202" s="719">
        <v>34</v>
      </c>
      <c r="B202" s="719">
        <v>614</v>
      </c>
      <c r="C202" s="719">
        <v>39</v>
      </c>
      <c r="D202" s="719" t="s">
        <v>376</v>
      </c>
      <c r="E202" s="722">
        <v>4256</v>
      </c>
      <c r="F202" s="80">
        <v>100</v>
      </c>
      <c r="G202" s="667" t="s">
        <v>207</v>
      </c>
      <c r="H202" s="719" t="s">
        <v>486</v>
      </c>
      <c r="I202" s="102">
        <v>557184</v>
      </c>
      <c r="J202" s="102">
        <v>1436073</v>
      </c>
      <c r="K202" s="86"/>
      <c r="L202" s="86"/>
      <c r="M202" s="86"/>
      <c r="N202" s="86"/>
      <c r="O202" s="86"/>
      <c r="P202" s="86"/>
    </row>
    <row r="203" spans="1:16" s="79" customFormat="1" ht="75">
      <c r="A203" s="719">
        <v>35</v>
      </c>
      <c r="B203" s="719">
        <v>369</v>
      </c>
      <c r="C203" s="719">
        <v>47</v>
      </c>
      <c r="D203" s="719" t="s">
        <v>354</v>
      </c>
      <c r="E203" s="722">
        <v>1288</v>
      </c>
      <c r="F203" s="80">
        <v>200</v>
      </c>
      <c r="G203" s="667" t="s">
        <v>207</v>
      </c>
      <c r="H203" s="719" t="s">
        <v>486</v>
      </c>
      <c r="I203" s="724" t="s">
        <v>516</v>
      </c>
      <c r="J203" s="724" t="s">
        <v>517</v>
      </c>
      <c r="K203" s="86"/>
      <c r="L203" s="86"/>
      <c r="M203" s="86"/>
      <c r="N203" s="86"/>
      <c r="O203" s="86"/>
      <c r="P203" s="86"/>
    </row>
    <row r="204" spans="1:16" s="79" customFormat="1" ht="75">
      <c r="A204" s="719">
        <v>36</v>
      </c>
      <c r="B204" s="719">
        <v>679</v>
      </c>
      <c r="C204" s="719">
        <v>31</v>
      </c>
      <c r="D204" s="719" t="s">
        <v>376</v>
      </c>
      <c r="E204" s="722">
        <v>1751</v>
      </c>
      <c r="F204" s="80">
        <v>100</v>
      </c>
      <c r="G204" s="667" t="s">
        <v>207</v>
      </c>
      <c r="H204" s="719" t="s">
        <v>472</v>
      </c>
      <c r="I204" s="724" t="s">
        <v>518</v>
      </c>
      <c r="J204" s="724" t="s">
        <v>519</v>
      </c>
      <c r="K204" s="86"/>
      <c r="L204" s="86"/>
      <c r="M204" s="86"/>
      <c r="N204" s="86"/>
      <c r="O204" s="86"/>
      <c r="P204" s="86"/>
    </row>
    <row r="205" spans="1:16" s="79" customFormat="1" ht="75">
      <c r="A205" s="719">
        <v>37</v>
      </c>
      <c r="B205" s="719">
        <v>681</v>
      </c>
      <c r="C205" s="719">
        <v>39</v>
      </c>
      <c r="D205" s="719" t="s">
        <v>376</v>
      </c>
      <c r="E205" s="722">
        <v>479.7</v>
      </c>
      <c r="F205" s="80">
        <v>100</v>
      </c>
      <c r="G205" s="667" t="s">
        <v>207</v>
      </c>
      <c r="H205" s="719" t="s">
        <v>486</v>
      </c>
      <c r="I205" s="724" t="s">
        <v>520</v>
      </c>
      <c r="J205" s="724" t="s">
        <v>521</v>
      </c>
      <c r="K205" s="86"/>
      <c r="L205" s="86"/>
      <c r="M205" s="86"/>
      <c r="N205" s="86"/>
      <c r="O205" s="86"/>
      <c r="P205" s="86"/>
    </row>
    <row r="206" spans="1:16" s="79" customFormat="1" ht="75">
      <c r="A206" s="719">
        <v>38</v>
      </c>
      <c r="B206" s="719">
        <v>680</v>
      </c>
      <c r="C206" s="719">
        <v>39</v>
      </c>
      <c r="D206" s="719" t="s">
        <v>376</v>
      </c>
      <c r="E206" s="722">
        <v>627.5</v>
      </c>
      <c r="F206" s="80">
        <v>100</v>
      </c>
      <c r="G206" s="667" t="s">
        <v>207</v>
      </c>
      <c r="H206" s="719" t="s">
        <v>486</v>
      </c>
      <c r="I206" s="724" t="s">
        <v>522</v>
      </c>
      <c r="J206" s="724" t="s">
        <v>523</v>
      </c>
      <c r="K206" s="86"/>
      <c r="L206" s="86"/>
      <c r="M206" s="86"/>
      <c r="N206" s="86"/>
      <c r="O206" s="86"/>
      <c r="P206" s="86"/>
    </row>
    <row r="207" spans="1:16" s="79" customFormat="1" ht="93.75">
      <c r="A207" s="719">
        <v>39</v>
      </c>
      <c r="B207" s="719">
        <v>191</v>
      </c>
      <c r="C207" s="719">
        <v>16</v>
      </c>
      <c r="D207" s="719" t="s">
        <v>459</v>
      </c>
      <c r="E207" s="722">
        <v>406</v>
      </c>
      <c r="F207" s="80">
        <v>100</v>
      </c>
      <c r="G207" s="667" t="s">
        <v>207</v>
      </c>
      <c r="H207" s="719" t="s">
        <v>466</v>
      </c>
      <c r="I207" s="724" t="s">
        <v>524</v>
      </c>
      <c r="J207" s="724" t="s">
        <v>525</v>
      </c>
      <c r="K207" s="86"/>
      <c r="L207" s="86"/>
      <c r="M207" s="86"/>
      <c r="N207" s="86"/>
      <c r="O207" s="86"/>
      <c r="P207" s="86"/>
    </row>
    <row r="208" spans="1:16" s="79" customFormat="1" ht="75">
      <c r="A208" s="719">
        <v>40</v>
      </c>
      <c r="B208" s="719">
        <v>546</v>
      </c>
      <c r="C208" s="719">
        <v>46</v>
      </c>
      <c r="D208" s="719" t="s">
        <v>354</v>
      </c>
      <c r="E208" s="722">
        <v>243.1</v>
      </c>
      <c r="F208" s="80">
        <v>100</v>
      </c>
      <c r="G208" s="667" t="s">
        <v>207</v>
      </c>
      <c r="H208" s="719" t="s">
        <v>463</v>
      </c>
      <c r="I208" s="724" t="s">
        <v>526</v>
      </c>
      <c r="J208" s="724" t="s">
        <v>527</v>
      </c>
      <c r="K208" s="86"/>
      <c r="L208" s="86"/>
      <c r="M208" s="86"/>
      <c r="N208" s="86"/>
      <c r="O208" s="86"/>
      <c r="P208" s="86"/>
    </row>
    <row r="209" spans="1:16" s="79" customFormat="1" ht="75">
      <c r="A209" s="719">
        <v>41</v>
      </c>
      <c r="B209" s="719">
        <v>608</v>
      </c>
      <c r="C209" s="719">
        <v>46</v>
      </c>
      <c r="D209" s="719" t="s">
        <v>376</v>
      </c>
      <c r="E209" s="722">
        <v>505</v>
      </c>
      <c r="F209" s="80">
        <v>80</v>
      </c>
      <c r="G209" s="667" t="s">
        <v>207</v>
      </c>
      <c r="H209" s="719" t="s">
        <v>463</v>
      </c>
      <c r="I209" s="724" t="s">
        <v>528</v>
      </c>
      <c r="J209" s="724" t="s">
        <v>529</v>
      </c>
      <c r="K209" s="86"/>
      <c r="L209" s="86"/>
      <c r="M209" s="86"/>
      <c r="N209" s="86"/>
      <c r="O209" s="86"/>
      <c r="P209" s="86"/>
    </row>
    <row r="210" spans="1:16" s="79" customFormat="1" ht="75">
      <c r="A210" s="719">
        <v>42</v>
      </c>
      <c r="B210" s="719">
        <v>357</v>
      </c>
      <c r="C210" s="719">
        <v>46</v>
      </c>
      <c r="D210" s="719" t="s">
        <v>376</v>
      </c>
      <c r="E210" s="722">
        <v>3000</v>
      </c>
      <c r="F210" s="80">
        <v>120</v>
      </c>
      <c r="G210" s="667" t="s">
        <v>207</v>
      </c>
      <c r="H210" s="719" t="s">
        <v>463</v>
      </c>
      <c r="I210" s="724" t="s">
        <v>530</v>
      </c>
      <c r="J210" s="724" t="s">
        <v>531</v>
      </c>
      <c r="K210" s="86"/>
      <c r="L210" s="86"/>
      <c r="M210" s="86"/>
      <c r="N210" s="86"/>
      <c r="O210" s="86"/>
      <c r="P210" s="86"/>
    </row>
    <row r="211" spans="1:16" s="79" customFormat="1" ht="112.5">
      <c r="A211" s="719">
        <v>43</v>
      </c>
      <c r="B211" s="719">
        <v>369</v>
      </c>
      <c r="C211" s="719">
        <v>51</v>
      </c>
      <c r="D211" s="719" t="s">
        <v>376</v>
      </c>
      <c r="E211" s="722">
        <v>7693</v>
      </c>
      <c r="F211" s="80">
        <v>100</v>
      </c>
      <c r="G211" s="667" t="s">
        <v>207</v>
      </c>
      <c r="H211" s="719" t="s">
        <v>463</v>
      </c>
      <c r="I211" s="724" t="s">
        <v>532</v>
      </c>
      <c r="J211" s="724" t="s">
        <v>533</v>
      </c>
      <c r="K211" s="86"/>
      <c r="L211" s="86"/>
      <c r="M211" s="86"/>
      <c r="N211" s="86"/>
      <c r="O211" s="86"/>
      <c r="P211" s="86"/>
    </row>
    <row r="212" spans="1:16" s="79" customFormat="1" ht="75">
      <c r="A212" s="719">
        <v>44</v>
      </c>
      <c r="B212" s="719">
        <v>78</v>
      </c>
      <c r="C212" s="719">
        <v>44</v>
      </c>
      <c r="D212" s="719" t="s">
        <v>376</v>
      </c>
      <c r="E212" s="722">
        <v>359.3</v>
      </c>
      <c r="F212" s="80">
        <v>100</v>
      </c>
      <c r="G212" s="667" t="s">
        <v>207</v>
      </c>
      <c r="H212" s="719" t="s">
        <v>455</v>
      </c>
      <c r="I212" s="724" t="s">
        <v>534</v>
      </c>
      <c r="J212" s="724" t="s">
        <v>535</v>
      </c>
      <c r="K212" s="86"/>
      <c r="L212" s="86"/>
      <c r="M212" s="86"/>
      <c r="N212" s="86"/>
      <c r="O212" s="86"/>
      <c r="P212" s="86"/>
    </row>
    <row r="213" spans="1:16" s="79" customFormat="1" ht="75">
      <c r="A213" s="719">
        <v>45</v>
      </c>
      <c r="B213" s="719">
        <v>800</v>
      </c>
      <c r="C213" s="719">
        <v>31</v>
      </c>
      <c r="D213" s="719" t="s">
        <v>376</v>
      </c>
      <c r="E213" s="722">
        <v>233.4</v>
      </c>
      <c r="F213" s="80">
        <v>100</v>
      </c>
      <c r="G213" s="667" t="s">
        <v>207</v>
      </c>
      <c r="H213" s="719" t="s">
        <v>472</v>
      </c>
      <c r="I213" s="724" t="s">
        <v>536</v>
      </c>
      <c r="J213" s="724" t="s">
        <v>537</v>
      </c>
      <c r="K213" s="86"/>
      <c r="L213" s="86"/>
      <c r="M213" s="86"/>
      <c r="N213" s="86"/>
      <c r="O213" s="86"/>
      <c r="P213" s="86"/>
    </row>
    <row r="214" spans="1:16" s="79" customFormat="1" ht="93.75">
      <c r="A214" s="719">
        <v>46</v>
      </c>
      <c r="B214" s="719">
        <v>618</v>
      </c>
      <c r="C214" s="719">
        <v>39</v>
      </c>
      <c r="D214" s="719" t="s">
        <v>376</v>
      </c>
      <c r="E214" s="723">
        <v>343</v>
      </c>
      <c r="F214" s="106">
        <v>343</v>
      </c>
      <c r="G214" s="667" t="s">
        <v>207</v>
      </c>
      <c r="H214" s="719" t="s">
        <v>538</v>
      </c>
      <c r="I214" s="724" t="s">
        <v>539</v>
      </c>
      <c r="J214" s="724" t="s">
        <v>540</v>
      </c>
      <c r="K214" s="86"/>
      <c r="L214" s="86"/>
      <c r="M214" s="86"/>
      <c r="N214" s="86"/>
      <c r="O214" s="86"/>
      <c r="P214" s="86"/>
    </row>
    <row r="215" spans="1:16" s="666" customFormat="1">
      <c r="A215" s="75" t="s">
        <v>541</v>
      </c>
      <c r="B215" s="71"/>
      <c r="C215" s="71"/>
      <c r="D215" s="71"/>
      <c r="E215" s="76"/>
      <c r="F215" s="76">
        <v>463744.30000000005</v>
      </c>
      <c r="G215" s="71"/>
      <c r="H215" s="71"/>
      <c r="I215" s="721"/>
      <c r="J215" s="721"/>
      <c r="K215" s="651"/>
      <c r="L215" s="651"/>
      <c r="M215" s="651"/>
      <c r="N215" s="651"/>
      <c r="O215" s="651"/>
      <c r="P215" s="651"/>
    </row>
    <row r="216" spans="1:16" s="79" customFormat="1">
      <c r="A216" s="667">
        <v>1</v>
      </c>
      <c r="B216" s="719">
        <v>299</v>
      </c>
      <c r="C216" s="719">
        <v>9</v>
      </c>
      <c r="D216" s="719" t="s">
        <v>376</v>
      </c>
      <c r="E216" s="722" t="s">
        <v>543</v>
      </c>
      <c r="F216" s="722">
        <v>100</v>
      </c>
      <c r="G216" s="87" t="s">
        <v>207</v>
      </c>
      <c r="H216" s="719" t="s">
        <v>544</v>
      </c>
      <c r="I216" s="102">
        <v>549876</v>
      </c>
      <c r="J216" s="102">
        <v>1440550</v>
      </c>
      <c r="K216" s="86"/>
      <c r="L216" s="86"/>
      <c r="M216" s="86"/>
      <c r="N216" s="86"/>
      <c r="O216" s="86"/>
      <c r="P216" s="86"/>
    </row>
    <row r="217" spans="1:16" s="79" customFormat="1">
      <c r="A217" s="667">
        <v>2</v>
      </c>
      <c r="B217" s="719">
        <v>100</v>
      </c>
      <c r="C217" s="719">
        <v>67</v>
      </c>
      <c r="D217" s="719" t="s">
        <v>376</v>
      </c>
      <c r="E217" s="722">
        <v>8920</v>
      </c>
      <c r="F217" s="722">
        <v>200</v>
      </c>
      <c r="G217" s="87" t="s">
        <v>207</v>
      </c>
      <c r="H217" s="719" t="s">
        <v>545</v>
      </c>
      <c r="I217" s="102">
        <v>550087</v>
      </c>
      <c r="J217" s="102">
        <v>1432115</v>
      </c>
      <c r="K217" s="86"/>
      <c r="L217" s="86"/>
      <c r="M217" s="86"/>
      <c r="N217" s="86"/>
      <c r="O217" s="86"/>
      <c r="P217" s="86"/>
    </row>
    <row r="218" spans="1:16" s="79" customFormat="1">
      <c r="A218" s="667">
        <v>3</v>
      </c>
      <c r="B218" s="719">
        <v>376</v>
      </c>
      <c r="C218" s="719">
        <v>2</v>
      </c>
      <c r="D218" s="719" t="s">
        <v>446</v>
      </c>
      <c r="E218" s="722">
        <v>49086.400000000001</v>
      </c>
      <c r="F218" s="722">
        <v>49086.400000000001</v>
      </c>
      <c r="G218" s="87" t="s">
        <v>83</v>
      </c>
      <c r="H218" s="719" t="s">
        <v>546</v>
      </c>
      <c r="I218" s="102">
        <v>550192</v>
      </c>
      <c r="J218" s="102">
        <v>1436069</v>
      </c>
      <c r="K218" s="86"/>
      <c r="L218" s="86"/>
      <c r="M218" s="86"/>
      <c r="N218" s="86"/>
      <c r="O218" s="86"/>
      <c r="P218" s="86"/>
    </row>
    <row r="219" spans="1:16" s="79" customFormat="1">
      <c r="A219" s="667">
        <v>4</v>
      </c>
      <c r="B219" s="719">
        <v>443</v>
      </c>
      <c r="C219" s="719">
        <v>1</v>
      </c>
      <c r="D219" s="719" t="s">
        <v>376</v>
      </c>
      <c r="E219" s="722">
        <v>358.8</v>
      </c>
      <c r="F219" s="722">
        <v>100</v>
      </c>
      <c r="G219" s="87" t="s">
        <v>207</v>
      </c>
      <c r="H219" s="719" t="s">
        <v>546</v>
      </c>
      <c r="I219" s="102">
        <v>549357.26</v>
      </c>
      <c r="J219" s="102">
        <v>1437199.94</v>
      </c>
      <c r="K219" s="86"/>
      <c r="L219" s="86"/>
      <c r="M219" s="86"/>
      <c r="N219" s="86"/>
      <c r="O219" s="86"/>
      <c r="P219" s="86"/>
    </row>
    <row r="220" spans="1:16" s="79" customFormat="1">
      <c r="A220" s="667">
        <v>5</v>
      </c>
      <c r="B220" s="719">
        <v>442</v>
      </c>
      <c r="C220" s="719">
        <v>1</v>
      </c>
      <c r="D220" s="719" t="s">
        <v>354</v>
      </c>
      <c r="E220" s="722">
        <v>579.70000000000005</v>
      </c>
      <c r="F220" s="722">
        <v>100</v>
      </c>
      <c r="G220" s="87" t="s">
        <v>207</v>
      </c>
      <c r="H220" s="719" t="s">
        <v>546</v>
      </c>
      <c r="I220" s="102">
        <v>549476.23</v>
      </c>
      <c r="J220" s="102">
        <v>1437315.32</v>
      </c>
      <c r="K220" s="86"/>
      <c r="L220" s="86"/>
      <c r="M220" s="86"/>
      <c r="N220" s="86"/>
      <c r="O220" s="86"/>
      <c r="P220" s="86"/>
    </row>
    <row r="221" spans="1:16" s="79" customFormat="1">
      <c r="A221" s="667">
        <v>6</v>
      </c>
      <c r="B221" s="719">
        <v>439</v>
      </c>
      <c r="C221" s="719">
        <v>1</v>
      </c>
      <c r="D221" s="719" t="s">
        <v>376</v>
      </c>
      <c r="E221" s="722">
        <v>1110.9000000000001</v>
      </c>
      <c r="F221" s="722">
        <v>100</v>
      </c>
      <c r="G221" s="87" t="s">
        <v>207</v>
      </c>
      <c r="H221" s="719" t="s">
        <v>546</v>
      </c>
      <c r="I221" s="102">
        <v>549482.31999999995</v>
      </c>
      <c r="J221" s="102">
        <v>1437318.91</v>
      </c>
      <c r="K221" s="86"/>
      <c r="L221" s="86"/>
      <c r="M221" s="86"/>
      <c r="N221" s="86"/>
      <c r="O221" s="86"/>
      <c r="P221" s="86"/>
    </row>
    <row r="222" spans="1:16" s="79" customFormat="1">
      <c r="A222" s="667">
        <v>7</v>
      </c>
      <c r="B222" s="719">
        <v>444</v>
      </c>
      <c r="C222" s="719">
        <v>1</v>
      </c>
      <c r="D222" s="719" t="s">
        <v>376</v>
      </c>
      <c r="E222" s="722">
        <v>800</v>
      </c>
      <c r="F222" s="722">
        <v>200</v>
      </c>
      <c r="G222" s="87" t="s">
        <v>207</v>
      </c>
      <c r="H222" s="719" t="s">
        <v>546</v>
      </c>
      <c r="I222" s="102">
        <v>549362.56999999995</v>
      </c>
      <c r="J222" s="102">
        <v>1437204.5</v>
      </c>
      <c r="K222" s="86"/>
      <c r="L222" s="86"/>
      <c r="M222" s="86"/>
      <c r="N222" s="86"/>
      <c r="O222" s="86"/>
      <c r="P222" s="86"/>
    </row>
    <row r="223" spans="1:16" s="79" customFormat="1">
      <c r="A223" s="667">
        <v>8</v>
      </c>
      <c r="B223" s="719">
        <v>445</v>
      </c>
      <c r="C223" s="719">
        <v>1</v>
      </c>
      <c r="D223" s="719" t="s">
        <v>376</v>
      </c>
      <c r="E223" s="722">
        <v>556.4</v>
      </c>
      <c r="F223" s="722">
        <v>200</v>
      </c>
      <c r="G223" s="87" t="s">
        <v>207</v>
      </c>
      <c r="H223" s="719" t="s">
        <v>546</v>
      </c>
      <c r="I223" s="102">
        <v>549376.99</v>
      </c>
      <c r="J223" s="102">
        <v>1437211.44</v>
      </c>
      <c r="K223" s="86"/>
      <c r="L223" s="86"/>
      <c r="M223" s="86"/>
      <c r="N223" s="86"/>
      <c r="O223" s="86"/>
      <c r="P223" s="86"/>
    </row>
    <row r="224" spans="1:16" s="79" customFormat="1">
      <c r="A224" s="667">
        <v>9</v>
      </c>
      <c r="B224" s="719">
        <v>39</v>
      </c>
      <c r="C224" s="719">
        <v>15</v>
      </c>
      <c r="D224" s="719" t="s">
        <v>376</v>
      </c>
      <c r="E224" s="722">
        <v>34174.699999999997</v>
      </c>
      <c r="F224" s="722">
        <v>34174.699999999997</v>
      </c>
      <c r="G224" s="87" t="s">
        <v>83</v>
      </c>
      <c r="H224" s="719" t="s">
        <v>547</v>
      </c>
      <c r="I224" s="102">
        <v>549087</v>
      </c>
      <c r="J224" s="102">
        <v>1439912</v>
      </c>
      <c r="K224" s="86"/>
      <c r="L224" s="86"/>
      <c r="M224" s="86"/>
      <c r="N224" s="86"/>
      <c r="O224" s="86"/>
      <c r="P224" s="86"/>
    </row>
    <row r="225" spans="1:16" s="79" customFormat="1">
      <c r="A225" s="667">
        <v>10</v>
      </c>
      <c r="B225" s="719">
        <v>34</v>
      </c>
      <c r="C225" s="719">
        <v>258</v>
      </c>
      <c r="D225" s="719" t="s">
        <v>354</v>
      </c>
      <c r="E225" s="722">
        <v>283.60000000000002</v>
      </c>
      <c r="F225" s="722">
        <v>100</v>
      </c>
      <c r="G225" s="87" t="s">
        <v>207</v>
      </c>
      <c r="H225" s="719" t="s">
        <v>542</v>
      </c>
      <c r="I225" s="102">
        <v>548438.78</v>
      </c>
      <c r="J225" s="102">
        <v>1436384.76</v>
      </c>
      <c r="K225" s="86"/>
      <c r="L225" s="86"/>
      <c r="M225" s="86"/>
      <c r="N225" s="86"/>
      <c r="O225" s="86"/>
      <c r="P225" s="86"/>
    </row>
    <row r="226" spans="1:16" s="79" customFormat="1">
      <c r="A226" s="667">
        <v>11</v>
      </c>
      <c r="B226" s="719">
        <v>34</v>
      </c>
      <c r="C226" s="719">
        <v>260</v>
      </c>
      <c r="D226" s="719" t="s">
        <v>354</v>
      </c>
      <c r="E226" s="722">
        <v>283.60000000000002</v>
      </c>
      <c r="F226" s="722">
        <v>100</v>
      </c>
      <c r="G226" s="87" t="s">
        <v>207</v>
      </c>
      <c r="H226" s="719" t="s">
        <v>542</v>
      </c>
      <c r="I226" s="102">
        <v>548502.68999999994</v>
      </c>
      <c r="J226" s="102">
        <v>1436438.93</v>
      </c>
      <c r="K226" s="86"/>
      <c r="L226" s="86"/>
      <c r="M226" s="86"/>
      <c r="N226" s="86"/>
      <c r="O226" s="86"/>
      <c r="P226" s="86"/>
    </row>
    <row r="227" spans="1:16" s="79" customFormat="1">
      <c r="A227" s="667">
        <v>12</v>
      </c>
      <c r="B227" s="719">
        <v>34</v>
      </c>
      <c r="C227" s="719">
        <v>259</v>
      </c>
      <c r="D227" s="719" t="s">
        <v>354</v>
      </c>
      <c r="E227" s="722">
        <v>140.30000000000001</v>
      </c>
      <c r="F227" s="722">
        <v>100</v>
      </c>
      <c r="G227" s="87" t="s">
        <v>207</v>
      </c>
      <c r="H227" s="719" t="s">
        <v>542</v>
      </c>
      <c r="I227" s="102">
        <v>548447.92000000004</v>
      </c>
      <c r="J227" s="102">
        <v>1436410.21</v>
      </c>
      <c r="K227" s="86"/>
      <c r="L227" s="86"/>
      <c r="M227" s="86"/>
      <c r="N227" s="86"/>
      <c r="O227" s="86"/>
      <c r="P227" s="86"/>
    </row>
    <row r="228" spans="1:16" s="79" customFormat="1" ht="18">
      <c r="A228" s="667">
        <v>13</v>
      </c>
      <c r="B228" s="719">
        <v>73</v>
      </c>
      <c r="C228" s="719">
        <v>36</v>
      </c>
      <c r="D228" s="719" t="s">
        <v>548</v>
      </c>
      <c r="E228" s="722">
        <v>639.70000000000005</v>
      </c>
      <c r="F228" s="722">
        <v>100</v>
      </c>
      <c r="G228" s="87" t="s">
        <v>207</v>
      </c>
      <c r="H228" s="719"/>
      <c r="I228" s="102">
        <v>550396</v>
      </c>
      <c r="J228" s="102">
        <v>1436475</v>
      </c>
      <c r="K228" s="86"/>
      <c r="L228" s="86"/>
      <c r="M228" s="86"/>
      <c r="N228" s="86"/>
      <c r="O228" s="86"/>
      <c r="P228" s="86"/>
    </row>
    <row r="229" spans="1:16" s="79" customFormat="1" ht="18">
      <c r="A229" s="667">
        <v>14</v>
      </c>
      <c r="B229" s="719">
        <v>32</v>
      </c>
      <c r="C229" s="719">
        <v>75</v>
      </c>
      <c r="D229" s="719" t="s">
        <v>548</v>
      </c>
      <c r="E229" s="722">
        <v>7156.7</v>
      </c>
      <c r="F229" s="722">
        <v>100</v>
      </c>
      <c r="G229" s="87" t="s">
        <v>207</v>
      </c>
      <c r="H229" s="719"/>
      <c r="I229" s="102">
        <v>550096</v>
      </c>
      <c r="J229" s="102">
        <v>1431608</v>
      </c>
      <c r="K229" s="86"/>
      <c r="L229" s="86"/>
      <c r="M229" s="86"/>
      <c r="N229" s="86"/>
      <c r="O229" s="86"/>
      <c r="P229" s="86"/>
    </row>
    <row r="230" spans="1:16" s="79" customFormat="1" ht="18">
      <c r="A230" s="667">
        <v>15</v>
      </c>
      <c r="B230" s="719">
        <v>130</v>
      </c>
      <c r="C230" s="719">
        <v>67</v>
      </c>
      <c r="D230" s="719" t="s">
        <v>548</v>
      </c>
      <c r="E230" s="722">
        <v>20065.5</v>
      </c>
      <c r="F230" s="722">
        <v>400</v>
      </c>
      <c r="G230" s="87" t="s">
        <v>207</v>
      </c>
      <c r="H230" s="719"/>
      <c r="I230" s="102">
        <v>550504.79</v>
      </c>
      <c r="J230" s="102">
        <v>1432333.29</v>
      </c>
      <c r="K230" s="86"/>
      <c r="L230" s="86"/>
      <c r="M230" s="86"/>
      <c r="N230" s="86"/>
      <c r="O230" s="86"/>
      <c r="P230" s="86"/>
    </row>
    <row r="231" spans="1:16" s="79" customFormat="1">
      <c r="A231" s="667">
        <v>16</v>
      </c>
      <c r="B231" s="719">
        <v>188</v>
      </c>
      <c r="C231" s="719">
        <v>72</v>
      </c>
      <c r="D231" s="719" t="s">
        <v>376</v>
      </c>
      <c r="E231" s="722">
        <v>2205.5</v>
      </c>
      <c r="F231" s="722">
        <v>400</v>
      </c>
      <c r="G231" s="87" t="s">
        <v>207</v>
      </c>
      <c r="H231" s="719" t="s">
        <v>549</v>
      </c>
      <c r="I231" s="102">
        <v>547943.27</v>
      </c>
      <c r="J231" s="102">
        <v>1431090.8</v>
      </c>
      <c r="K231" s="86"/>
      <c r="L231" s="86"/>
      <c r="M231" s="86"/>
      <c r="N231" s="86"/>
      <c r="O231" s="86"/>
      <c r="P231" s="86"/>
    </row>
    <row r="232" spans="1:16" s="79" customFormat="1">
      <c r="A232" s="667">
        <v>17</v>
      </c>
      <c r="B232" s="719">
        <v>49</v>
      </c>
      <c r="C232" s="719">
        <v>41</v>
      </c>
      <c r="D232" s="719" t="s">
        <v>376</v>
      </c>
      <c r="E232" s="722">
        <v>2779.4</v>
      </c>
      <c r="F232" s="722">
        <v>100</v>
      </c>
      <c r="G232" s="87" t="s">
        <v>207</v>
      </c>
      <c r="H232" s="719" t="s">
        <v>542</v>
      </c>
      <c r="I232" s="102">
        <v>549031.67000000004</v>
      </c>
      <c r="J232" s="102">
        <v>1435646.55</v>
      </c>
      <c r="K232" s="86"/>
      <c r="L232" s="86"/>
      <c r="M232" s="86"/>
      <c r="N232" s="86"/>
      <c r="O232" s="86"/>
      <c r="P232" s="86"/>
    </row>
    <row r="233" spans="1:16" s="79" customFormat="1">
      <c r="A233" s="667">
        <v>18</v>
      </c>
      <c r="B233" s="719">
        <v>463</v>
      </c>
      <c r="C233" s="719">
        <v>35</v>
      </c>
      <c r="D233" s="719" t="s">
        <v>376</v>
      </c>
      <c r="E233" s="722">
        <v>779.7</v>
      </c>
      <c r="F233" s="722">
        <v>200</v>
      </c>
      <c r="G233" s="87" t="s">
        <v>207</v>
      </c>
      <c r="H233" s="719" t="s">
        <v>551</v>
      </c>
      <c r="I233" s="102">
        <v>549553</v>
      </c>
      <c r="J233" s="102">
        <v>1436328</v>
      </c>
      <c r="K233" s="86"/>
      <c r="L233" s="86"/>
      <c r="M233" s="86"/>
      <c r="N233" s="86"/>
      <c r="O233" s="86"/>
      <c r="P233" s="86"/>
    </row>
    <row r="234" spans="1:16" s="79" customFormat="1">
      <c r="A234" s="667">
        <v>19</v>
      </c>
      <c r="B234" s="719">
        <v>59</v>
      </c>
      <c r="C234" s="719">
        <v>58</v>
      </c>
      <c r="D234" s="719" t="s">
        <v>354</v>
      </c>
      <c r="E234" s="722">
        <v>11810.8</v>
      </c>
      <c r="F234" s="722">
        <v>400</v>
      </c>
      <c r="G234" s="87" t="s">
        <v>207</v>
      </c>
      <c r="H234" s="719" t="s">
        <v>545</v>
      </c>
      <c r="I234" s="102">
        <v>550377</v>
      </c>
      <c r="J234" s="102">
        <v>1433263</v>
      </c>
      <c r="K234" s="86"/>
      <c r="L234" s="86"/>
      <c r="M234" s="86"/>
      <c r="N234" s="86"/>
      <c r="O234" s="86"/>
      <c r="P234" s="86"/>
    </row>
    <row r="235" spans="1:16" s="79" customFormat="1">
      <c r="A235" s="667">
        <v>20</v>
      </c>
      <c r="B235" s="719">
        <v>310</v>
      </c>
      <c r="C235" s="719">
        <v>35</v>
      </c>
      <c r="D235" s="719" t="s">
        <v>376</v>
      </c>
      <c r="E235" s="722">
        <v>1447</v>
      </c>
      <c r="F235" s="722">
        <v>200</v>
      </c>
      <c r="G235" s="87" t="s">
        <v>207</v>
      </c>
      <c r="H235" s="719" t="s">
        <v>546</v>
      </c>
      <c r="I235" s="102"/>
      <c r="J235" s="102"/>
      <c r="K235" s="86"/>
      <c r="L235" s="86"/>
      <c r="M235" s="86"/>
      <c r="N235" s="86"/>
      <c r="O235" s="86"/>
      <c r="P235" s="86"/>
    </row>
    <row r="236" spans="1:16" s="79" customFormat="1">
      <c r="A236" s="667">
        <v>21</v>
      </c>
      <c r="B236" s="719">
        <v>72</v>
      </c>
      <c r="C236" s="719">
        <v>34</v>
      </c>
      <c r="D236" s="719" t="s">
        <v>354</v>
      </c>
      <c r="E236" s="722"/>
      <c r="F236" s="722">
        <v>100</v>
      </c>
      <c r="G236" s="87" t="s">
        <v>207</v>
      </c>
      <c r="H236" s="719" t="s">
        <v>546</v>
      </c>
      <c r="I236" s="102">
        <v>548649</v>
      </c>
      <c r="J236" s="102">
        <v>1436557</v>
      </c>
      <c r="K236" s="86"/>
      <c r="L236" s="86"/>
      <c r="M236" s="86"/>
      <c r="N236" s="86"/>
      <c r="O236" s="86"/>
      <c r="P236" s="86"/>
    </row>
    <row r="237" spans="1:16" s="79" customFormat="1">
      <c r="A237" s="667">
        <v>22</v>
      </c>
      <c r="B237" s="719">
        <v>591</v>
      </c>
      <c r="C237" s="719">
        <v>35</v>
      </c>
      <c r="D237" s="719" t="s">
        <v>376</v>
      </c>
      <c r="E237" s="722">
        <v>396.4</v>
      </c>
      <c r="F237" s="722">
        <v>100</v>
      </c>
      <c r="G237" s="87" t="s">
        <v>207</v>
      </c>
      <c r="H237" s="719" t="s">
        <v>544</v>
      </c>
      <c r="I237" s="102">
        <v>549265.75</v>
      </c>
      <c r="J237" s="102">
        <v>1436910.87</v>
      </c>
      <c r="K237" s="86"/>
      <c r="L237" s="86"/>
      <c r="M237" s="86"/>
      <c r="N237" s="86"/>
      <c r="O237" s="86"/>
      <c r="P237" s="86"/>
    </row>
    <row r="238" spans="1:16" s="79" customFormat="1">
      <c r="A238" s="667">
        <v>23</v>
      </c>
      <c r="B238" s="719">
        <v>593</v>
      </c>
      <c r="C238" s="719">
        <v>35</v>
      </c>
      <c r="D238" s="719" t="s">
        <v>376</v>
      </c>
      <c r="E238" s="722">
        <v>389.6</v>
      </c>
      <c r="F238" s="722">
        <v>100</v>
      </c>
      <c r="G238" s="87" t="s">
        <v>207</v>
      </c>
      <c r="H238" s="719" t="s">
        <v>544</v>
      </c>
      <c r="I238" s="102" t="s">
        <v>552</v>
      </c>
      <c r="J238" s="102" t="s">
        <v>553</v>
      </c>
      <c r="K238" s="86"/>
      <c r="L238" s="86"/>
      <c r="M238" s="86"/>
      <c r="N238" s="86"/>
      <c r="O238" s="86"/>
      <c r="P238" s="86"/>
    </row>
    <row r="239" spans="1:16" s="79" customFormat="1">
      <c r="A239" s="667">
        <v>24</v>
      </c>
      <c r="B239" s="719">
        <v>592</v>
      </c>
      <c r="C239" s="719">
        <v>35</v>
      </c>
      <c r="D239" s="719" t="s">
        <v>376</v>
      </c>
      <c r="E239" s="722">
        <v>392.7</v>
      </c>
      <c r="F239" s="722">
        <v>100</v>
      </c>
      <c r="G239" s="87" t="s">
        <v>207</v>
      </c>
      <c r="H239" s="719" t="s">
        <v>544</v>
      </c>
      <c r="I239" s="102" t="s">
        <v>554</v>
      </c>
      <c r="J239" s="102" t="s">
        <v>555</v>
      </c>
      <c r="K239" s="86"/>
      <c r="L239" s="86"/>
      <c r="M239" s="86"/>
      <c r="N239" s="86"/>
      <c r="O239" s="86"/>
      <c r="P239" s="86"/>
    </row>
    <row r="240" spans="1:16" s="79" customFormat="1">
      <c r="A240" s="667">
        <v>25</v>
      </c>
      <c r="B240" s="719">
        <v>264</v>
      </c>
      <c r="C240" s="719">
        <v>34</v>
      </c>
      <c r="D240" s="719" t="s">
        <v>376</v>
      </c>
      <c r="E240" s="722">
        <v>115.1</v>
      </c>
      <c r="F240" s="722">
        <v>100</v>
      </c>
      <c r="G240" s="87" t="s">
        <v>207</v>
      </c>
      <c r="H240" s="719" t="s">
        <v>544</v>
      </c>
      <c r="I240" s="102"/>
      <c r="J240" s="102"/>
      <c r="K240" s="86"/>
      <c r="L240" s="86"/>
      <c r="M240" s="86"/>
      <c r="N240" s="86"/>
      <c r="O240" s="86"/>
      <c r="P240" s="86"/>
    </row>
    <row r="241" spans="1:16" s="79" customFormat="1">
      <c r="A241" s="667">
        <v>26</v>
      </c>
      <c r="B241" s="719">
        <v>478</v>
      </c>
      <c r="C241" s="719">
        <v>1</v>
      </c>
      <c r="D241" s="719" t="s">
        <v>354</v>
      </c>
      <c r="E241" s="722">
        <v>1094.5999999999999</v>
      </c>
      <c r="F241" s="722">
        <v>100</v>
      </c>
      <c r="G241" s="87" t="s">
        <v>207</v>
      </c>
      <c r="H241" s="719" t="s">
        <v>546</v>
      </c>
      <c r="I241" s="102">
        <v>549208.56000000006</v>
      </c>
      <c r="J241" s="102">
        <v>1437132.52</v>
      </c>
      <c r="K241" s="86"/>
      <c r="L241" s="86"/>
      <c r="M241" s="86"/>
      <c r="N241" s="86"/>
      <c r="O241" s="86"/>
      <c r="P241" s="86"/>
    </row>
    <row r="242" spans="1:16" s="79" customFormat="1">
      <c r="A242" s="667">
        <v>27</v>
      </c>
      <c r="B242" s="719">
        <v>440</v>
      </c>
      <c r="C242" s="719">
        <v>1</v>
      </c>
      <c r="D242" s="719" t="s">
        <v>376</v>
      </c>
      <c r="E242" s="722">
        <v>360.9</v>
      </c>
      <c r="F242" s="722">
        <v>100</v>
      </c>
      <c r="G242" s="87" t="s">
        <v>207</v>
      </c>
      <c r="H242" s="719" t="s">
        <v>546</v>
      </c>
      <c r="I242" s="102">
        <v>549351.78</v>
      </c>
      <c r="J242" s="102">
        <v>1437195.24</v>
      </c>
      <c r="K242" s="86"/>
      <c r="L242" s="86"/>
      <c r="M242" s="86"/>
      <c r="N242" s="86"/>
      <c r="O242" s="86"/>
      <c r="P242" s="86"/>
    </row>
    <row r="243" spans="1:16" s="79" customFormat="1" ht="37.5">
      <c r="A243" s="667">
        <v>28</v>
      </c>
      <c r="B243" s="719">
        <v>122</v>
      </c>
      <c r="C243" s="719">
        <v>49</v>
      </c>
      <c r="D243" s="719" t="s">
        <v>376</v>
      </c>
      <c r="E243" s="722">
        <v>478.5</v>
      </c>
      <c r="F243" s="722">
        <v>100</v>
      </c>
      <c r="G243" s="87" t="s">
        <v>207</v>
      </c>
      <c r="H243" s="719" t="s">
        <v>550</v>
      </c>
      <c r="I243" s="102">
        <v>549473</v>
      </c>
      <c r="J243" s="102">
        <v>1434271</v>
      </c>
      <c r="K243" s="86"/>
      <c r="L243" s="86"/>
      <c r="M243" s="86"/>
      <c r="N243" s="86"/>
      <c r="O243" s="86"/>
      <c r="P243" s="86"/>
    </row>
    <row r="244" spans="1:16" s="79" customFormat="1" ht="37.5">
      <c r="A244" s="667">
        <v>29</v>
      </c>
      <c r="B244" s="719">
        <v>36</v>
      </c>
      <c r="C244" s="719">
        <v>308</v>
      </c>
      <c r="D244" s="719" t="s">
        <v>376</v>
      </c>
      <c r="E244" s="722">
        <v>308.10000000000002</v>
      </c>
      <c r="F244" s="722">
        <v>208.1</v>
      </c>
      <c r="G244" s="87" t="s">
        <v>207</v>
      </c>
      <c r="H244" s="719" t="s">
        <v>550</v>
      </c>
      <c r="I244" s="102"/>
      <c r="J244" s="102"/>
      <c r="K244" s="86"/>
      <c r="L244" s="86"/>
      <c r="M244" s="86"/>
      <c r="N244" s="86"/>
      <c r="O244" s="86"/>
      <c r="P244" s="86"/>
    </row>
    <row r="245" spans="1:16" s="79" customFormat="1" ht="37.5">
      <c r="A245" s="667">
        <v>30</v>
      </c>
      <c r="B245" s="719">
        <v>36</v>
      </c>
      <c r="C245" s="719">
        <v>213</v>
      </c>
      <c r="D245" s="719" t="s">
        <v>376</v>
      </c>
      <c r="E245" s="722">
        <v>349.2</v>
      </c>
      <c r="F245" s="722">
        <v>100</v>
      </c>
      <c r="G245" s="87" t="s">
        <v>207</v>
      </c>
      <c r="H245" s="719" t="s">
        <v>550</v>
      </c>
      <c r="I245" s="102">
        <v>550816</v>
      </c>
      <c r="J245" s="102">
        <v>1436292</v>
      </c>
      <c r="K245" s="86"/>
      <c r="L245" s="86"/>
      <c r="M245" s="86"/>
      <c r="N245" s="86"/>
      <c r="O245" s="86"/>
      <c r="P245" s="86"/>
    </row>
    <row r="246" spans="1:16" s="79" customFormat="1" ht="37.5">
      <c r="A246" s="667">
        <v>31</v>
      </c>
      <c r="B246" s="719">
        <v>36</v>
      </c>
      <c r="C246" s="719">
        <v>285</v>
      </c>
      <c r="D246" s="719" t="s">
        <v>376</v>
      </c>
      <c r="E246" s="722">
        <v>918.5</v>
      </c>
      <c r="F246" s="722">
        <v>100</v>
      </c>
      <c r="G246" s="87" t="s">
        <v>207</v>
      </c>
      <c r="H246" s="719" t="s">
        <v>550</v>
      </c>
      <c r="I246" s="102">
        <v>550828</v>
      </c>
      <c r="J246" s="102">
        <v>1436271</v>
      </c>
      <c r="K246" s="86"/>
      <c r="L246" s="86"/>
      <c r="M246" s="86"/>
      <c r="N246" s="86"/>
      <c r="O246" s="86"/>
      <c r="P246" s="86"/>
    </row>
    <row r="247" spans="1:16" s="79" customFormat="1" ht="37.5">
      <c r="A247" s="667">
        <v>32</v>
      </c>
      <c r="B247" s="719">
        <v>36</v>
      </c>
      <c r="C247" s="719">
        <v>222</v>
      </c>
      <c r="D247" s="719" t="s">
        <v>376</v>
      </c>
      <c r="E247" s="722">
        <v>592.9</v>
      </c>
      <c r="F247" s="722">
        <v>100</v>
      </c>
      <c r="G247" s="87" t="s">
        <v>207</v>
      </c>
      <c r="H247" s="719" t="s">
        <v>550</v>
      </c>
      <c r="I247" s="102">
        <v>550819</v>
      </c>
      <c r="J247" s="102">
        <v>1436287</v>
      </c>
      <c r="K247" s="86"/>
      <c r="L247" s="86"/>
      <c r="M247" s="86"/>
      <c r="N247" s="86"/>
      <c r="O247" s="86"/>
      <c r="P247" s="86"/>
    </row>
    <row r="248" spans="1:16" s="79" customFormat="1" ht="37.5">
      <c r="A248" s="667">
        <v>33</v>
      </c>
      <c r="B248" s="719">
        <v>36</v>
      </c>
      <c r="C248" s="719">
        <v>229</v>
      </c>
      <c r="D248" s="719" t="s">
        <v>376</v>
      </c>
      <c r="E248" s="722">
        <v>1118.5</v>
      </c>
      <c r="F248" s="722">
        <v>100</v>
      </c>
      <c r="G248" s="87" t="s">
        <v>207</v>
      </c>
      <c r="H248" s="719" t="s">
        <v>550</v>
      </c>
      <c r="I248" s="102">
        <v>550834</v>
      </c>
      <c r="J248" s="102">
        <v>1436259</v>
      </c>
      <c r="K248" s="86"/>
      <c r="L248" s="86"/>
      <c r="M248" s="86"/>
      <c r="N248" s="86"/>
      <c r="O248" s="86"/>
      <c r="P248" s="86"/>
    </row>
    <row r="249" spans="1:16" s="79" customFormat="1" ht="37.5">
      <c r="A249" s="667">
        <v>34</v>
      </c>
      <c r="B249" s="719">
        <v>1</v>
      </c>
      <c r="C249" s="719">
        <v>22</v>
      </c>
      <c r="D249" s="719" t="s">
        <v>354</v>
      </c>
      <c r="E249" s="722">
        <v>26803.1</v>
      </c>
      <c r="F249" s="722">
        <v>26803.1</v>
      </c>
      <c r="G249" s="87" t="s">
        <v>83</v>
      </c>
      <c r="H249" s="719" t="s">
        <v>550</v>
      </c>
      <c r="I249" s="102"/>
      <c r="J249" s="102"/>
      <c r="K249" s="86"/>
      <c r="L249" s="86"/>
      <c r="M249" s="86"/>
      <c r="N249" s="86"/>
      <c r="O249" s="86"/>
      <c r="P249" s="86"/>
    </row>
    <row r="250" spans="1:16" s="79" customFormat="1" ht="37.5">
      <c r="A250" s="667">
        <v>35</v>
      </c>
      <c r="B250" s="719">
        <v>1</v>
      </c>
      <c r="C250" s="719">
        <v>446</v>
      </c>
      <c r="D250" s="719" t="s">
        <v>376</v>
      </c>
      <c r="E250" s="722">
        <v>527</v>
      </c>
      <c r="F250" s="722">
        <v>100</v>
      </c>
      <c r="G250" s="87" t="s">
        <v>207</v>
      </c>
      <c r="H250" s="719" t="s">
        <v>550</v>
      </c>
      <c r="I250" s="102" t="s">
        <v>557</v>
      </c>
      <c r="J250" s="102" t="s">
        <v>558</v>
      </c>
      <c r="K250" s="86"/>
      <c r="L250" s="86"/>
      <c r="M250" s="86"/>
      <c r="N250" s="86"/>
      <c r="O250" s="86"/>
      <c r="P250" s="86"/>
    </row>
    <row r="251" spans="1:16" s="79" customFormat="1" ht="37.5">
      <c r="A251" s="667">
        <v>36</v>
      </c>
      <c r="B251" s="719">
        <v>1</v>
      </c>
      <c r="C251" s="719">
        <v>448</v>
      </c>
      <c r="D251" s="719" t="s">
        <v>376</v>
      </c>
      <c r="E251" s="722">
        <v>501.3</v>
      </c>
      <c r="F251" s="722">
        <v>100</v>
      </c>
      <c r="G251" s="87" t="s">
        <v>207</v>
      </c>
      <c r="H251" s="719" t="s">
        <v>550</v>
      </c>
      <c r="I251" s="102" t="s">
        <v>559</v>
      </c>
      <c r="J251" s="102" t="s">
        <v>560</v>
      </c>
      <c r="K251" s="86"/>
      <c r="L251" s="86"/>
      <c r="M251" s="86"/>
      <c r="N251" s="86"/>
      <c r="O251" s="86"/>
      <c r="P251" s="86"/>
    </row>
    <row r="252" spans="1:16" s="79" customFormat="1" ht="37.5">
      <c r="A252" s="667">
        <v>37</v>
      </c>
      <c r="B252" s="719">
        <v>34</v>
      </c>
      <c r="C252" s="719">
        <v>225</v>
      </c>
      <c r="D252" s="719" t="s">
        <v>376</v>
      </c>
      <c r="E252" s="722">
        <v>224.2</v>
      </c>
      <c r="F252" s="722">
        <v>100</v>
      </c>
      <c r="G252" s="87" t="s">
        <v>207</v>
      </c>
      <c r="H252" s="719" t="s">
        <v>550</v>
      </c>
      <c r="I252" s="102"/>
      <c r="J252" s="102"/>
      <c r="K252" s="86"/>
      <c r="L252" s="86"/>
      <c r="M252" s="86"/>
      <c r="N252" s="86"/>
      <c r="O252" s="86"/>
      <c r="P252" s="86"/>
    </row>
    <row r="253" spans="1:16" s="79" customFormat="1" ht="37.5">
      <c r="A253" s="667">
        <v>38</v>
      </c>
      <c r="B253" s="719">
        <v>22</v>
      </c>
      <c r="C253" s="719">
        <v>171</v>
      </c>
      <c r="D253" s="719" t="s">
        <v>376</v>
      </c>
      <c r="E253" s="722">
        <v>1345.3</v>
      </c>
      <c r="F253" s="722">
        <v>200</v>
      </c>
      <c r="G253" s="87" t="s">
        <v>207</v>
      </c>
      <c r="H253" s="719" t="s">
        <v>556</v>
      </c>
      <c r="I253" s="102">
        <v>549556</v>
      </c>
      <c r="J253" s="102">
        <v>1438698</v>
      </c>
      <c r="K253" s="86"/>
      <c r="L253" s="86"/>
      <c r="M253" s="86"/>
      <c r="N253" s="86"/>
      <c r="O253" s="86"/>
      <c r="P253" s="86"/>
    </row>
    <row r="254" spans="1:16" s="79" customFormat="1" ht="37.5">
      <c r="A254" s="667">
        <v>39</v>
      </c>
      <c r="B254" s="719">
        <v>22</v>
      </c>
      <c r="C254" s="719">
        <v>172</v>
      </c>
      <c r="D254" s="719" t="s">
        <v>376</v>
      </c>
      <c r="E254" s="722">
        <v>1643.4</v>
      </c>
      <c r="F254" s="722">
        <v>200</v>
      </c>
      <c r="G254" s="87" t="s">
        <v>207</v>
      </c>
      <c r="H254" s="719" t="s">
        <v>556</v>
      </c>
      <c r="I254" s="102">
        <v>549558</v>
      </c>
      <c r="J254" s="102">
        <v>1438673</v>
      </c>
      <c r="K254" s="86"/>
      <c r="L254" s="86"/>
      <c r="M254" s="86"/>
      <c r="N254" s="86"/>
      <c r="O254" s="86"/>
      <c r="P254" s="86"/>
    </row>
    <row r="255" spans="1:16" s="79" customFormat="1" ht="37.5">
      <c r="A255" s="667">
        <v>40</v>
      </c>
      <c r="B255" s="719">
        <v>22</v>
      </c>
      <c r="C255" s="719">
        <v>173</v>
      </c>
      <c r="D255" s="719" t="s">
        <v>376</v>
      </c>
      <c r="E255" s="722">
        <v>3093</v>
      </c>
      <c r="F255" s="722">
        <v>200</v>
      </c>
      <c r="G255" s="87" t="s">
        <v>207</v>
      </c>
      <c r="H255" s="719" t="s">
        <v>556</v>
      </c>
      <c r="I255" s="102">
        <v>549561</v>
      </c>
      <c r="J255" s="102">
        <v>1438643</v>
      </c>
      <c r="K255" s="86"/>
      <c r="L255" s="86"/>
      <c r="M255" s="86"/>
      <c r="N255" s="86"/>
      <c r="O255" s="86"/>
      <c r="P255" s="86"/>
    </row>
    <row r="256" spans="1:16" s="79" customFormat="1" ht="37.5">
      <c r="A256" s="667">
        <v>41</v>
      </c>
      <c r="B256" s="719">
        <v>36</v>
      </c>
      <c r="C256" s="719">
        <v>282</v>
      </c>
      <c r="D256" s="719" t="s">
        <v>376</v>
      </c>
      <c r="E256" s="722">
        <v>792</v>
      </c>
      <c r="F256" s="722">
        <v>100</v>
      </c>
      <c r="G256" s="87" t="s">
        <v>207</v>
      </c>
      <c r="H256" s="719" t="s">
        <v>550</v>
      </c>
      <c r="I256" s="102">
        <v>550558</v>
      </c>
      <c r="J256" s="102">
        <v>1436513</v>
      </c>
      <c r="K256" s="86"/>
      <c r="L256" s="86"/>
      <c r="M256" s="86"/>
      <c r="N256" s="86"/>
      <c r="O256" s="86"/>
      <c r="P256" s="86"/>
    </row>
    <row r="257" spans="1:16" s="79" customFormat="1" ht="37.5">
      <c r="A257" s="667">
        <v>42</v>
      </c>
      <c r="B257" s="719">
        <v>36</v>
      </c>
      <c r="C257" s="719">
        <v>94</v>
      </c>
      <c r="D257" s="719" t="s">
        <v>376</v>
      </c>
      <c r="E257" s="722">
        <v>798.6</v>
      </c>
      <c r="F257" s="722">
        <v>100</v>
      </c>
      <c r="G257" s="87" t="s">
        <v>207</v>
      </c>
      <c r="H257" s="719" t="s">
        <v>550</v>
      </c>
      <c r="I257" s="102">
        <v>550567</v>
      </c>
      <c r="J257" s="102">
        <v>1436510</v>
      </c>
      <c r="K257" s="86"/>
      <c r="L257" s="86"/>
      <c r="M257" s="86"/>
      <c r="N257" s="86"/>
      <c r="O257" s="86"/>
      <c r="P257" s="86"/>
    </row>
    <row r="258" spans="1:16" s="79" customFormat="1" ht="37.5">
      <c r="A258" s="667">
        <v>43</v>
      </c>
      <c r="B258" s="719">
        <v>74</v>
      </c>
      <c r="C258" s="719">
        <v>62</v>
      </c>
      <c r="D258" s="719" t="s">
        <v>376</v>
      </c>
      <c r="E258" s="722">
        <v>810.1</v>
      </c>
      <c r="F258" s="722">
        <v>100</v>
      </c>
      <c r="G258" s="87" t="s">
        <v>207</v>
      </c>
      <c r="H258" s="719" t="s">
        <v>110</v>
      </c>
      <c r="I258" s="102"/>
      <c r="J258" s="102"/>
      <c r="K258" s="86"/>
      <c r="L258" s="86"/>
      <c r="M258" s="86"/>
      <c r="N258" s="86"/>
      <c r="O258" s="86"/>
      <c r="P258" s="86"/>
    </row>
    <row r="259" spans="1:16" s="79" customFormat="1">
      <c r="A259" s="667">
        <v>44</v>
      </c>
      <c r="B259" s="719">
        <v>322</v>
      </c>
      <c r="C259" s="719">
        <v>36</v>
      </c>
      <c r="D259" s="719" t="s">
        <v>376</v>
      </c>
      <c r="E259" s="80">
        <v>692.3</v>
      </c>
      <c r="F259" s="722">
        <v>100</v>
      </c>
      <c r="G259" s="88" t="s">
        <v>207</v>
      </c>
      <c r="H259" s="719" t="s">
        <v>546</v>
      </c>
      <c r="I259" s="102">
        <v>550445.43999999994</v>
      </c>
      <c r="J259" s="102">
        <v>1436476.58</v>
      </c>
      <c r="K259" s="86"/>
      <c r="L259" s="86"/>
      <c r="M259" s="86"/>
      <c r="N259" s="86"/>
      <c r="O259" s="86"/>
      <c r="P259" s="86"/>
    </row>
    <row r="260" spans="1:16" s="79" customFormat="1">
      <c r="A260" s="667">
        <v>45</v>
      </c>
      <c r="B260" s="719">
        <v>323</v>
      </c>
      <c r="C260" s="719">
        <v>36</v>
      </c>
      <c r="D260" s="719" t="s">
        <v>376</v>
      </c>
      <c r="E260" s="722">
        <v>692.3</v>
      </c>
      <c r="F260" s="722">
        <v>100</v>
      </c>
      <c r="G260" s="88" t="s">
        <v>207</v>
      </c>
      <c r="H260" s="719" t="s">
        <v>546</v>
      </c>
      <c r="I260" s="102">
        <v>550436.52</v>
      </c>
      <c r="J260" s="102">
        <v>1436472.06</v>
      </c>
      <c r="K260" s="86"/>
      <c r="L260" s="86"/>
      <c r="M260" s="86"/>
      <c r="N260" s="86"/>
      <c r="O260" s="86"/>
      <c r="P260" s="86"/>
    </row>
    <row r="261" spans="1:16" s="79" customFormat="1">
      <c r="A261" s="667">
        <v>46</v>
      </c>
      <c r="B261" s="719">
        <v>134</v>
      </c>
      <c r="C261" s="719">
        <v>73</v>
      </c>
      <c r="D261" s="719" t="s">
        <v>376</v>
      </c>
      <c r="E261" s="722">
        <v>8000</v>
      </c>
      <c r="F261" s="722">
        <v>200</v>
      </c>
      <c r="G261" s="88" t="s">
        <v>207</v>
      </c>
      <c r="H261" s="719" t="s">
        <v>561</v>
      </c>
      <c r="I261" s="102">
        <v>547962.96</v>
      </c>
      <c r="J261" s="102">
        <v>1431179.88</v>
      </c>
      <c r="K261" s="86"/>
      <c r="L261" s="86"/>
      <c r="M261" s="86"/>
      <c r="N261" s="86"/>
      <c r="O261" s="86"/>
      <c r="P261" s="86"/>
    </row>
    <row r="262" spans="1:16" s="79" customFormat="1">
      <c r="A262" s="667">
        <v>47</v>
      </c>
      <c r="B262" s="719">
        <v>51</v>
      </c>
      <c r="C262" s="719">
        <v>40</v>
      </c>
      <c r="D262" s="719" t="s">
        <v>376</v>
      </c>
      <c r="E262" s="80">
        <v>6404</v>
      </c>
      <c r="F262" s="80">
        <v>300</v>
      </c>
      <c r="G262" s="88" t="s">
        <v>207</v>
      </c>
      <c r="H262" s="719" t="s">
        <v>542</v>
      </c>
      <c r="I262" s="102">
        <v>548869.81999999995</v>
      </c>
      <c r="J262" s="102">
        <v>145706.46</v>
      </c>
      <c r="K262" s="86"/>
      <c r="L262" s="86"/>
      <c r="M262" s="86"/>
      <c r="N262" s="86"/>
      <c r="O262" s="86"/>
      <c r="P262" s="86"/>
    </row>
    <row r="263" spans="1:16" s="79" customFormat="1">
      <c r="A263" s="667">
        <v>48</v>
      </c>
      <c r="B263" s="719">
        <v>732</v>
      </c>
      <c r="C263" s="719">
        <v>9</v>
      </c>
      <c r="D263" s="719" t="s">
        <v>376</v>
      </c>
      <c r="E263" s="80">
        <v>203</v>
      </c>
      <c r="F263" s="80">
        <v>100</v>
      </c>
      <c r="G263" s="88" t="s">
        <v>207</v>
      </c>
      <c r="H263" s="719" t="s">
        <v>544</v>
      </c>
      <c r="I263" s="102"/>
      <c r="J263" s="102"/>
      <c r="K263" s="86"/>
      <c r="L263" s="86"/>
      <c r="M263" s="86"/>
      <c r="N263" s="86"/>
      <c r="O263" s="86"/>
      <c r="P263" s="86"/>
    </row>
    <row r="264" spans="1:16" s="79" customFormat="1">
      <c r="A264" s="667">
        <v>49</v>
      </c>
      <c r="B264" s="719">
        <v>222</v>
      </c>
      <c r="C264" s="719">
        <v>34</v>
      </c>
      <c r="D264" s="719" t="s">
        <v>376</v>
      </c>
      <c r="E264" s="722">
        <v>415.1</v>
      </c>
      <c r="F264" s="722">
        <v>100</v>
      </c>
      <c r="G264" s="88" t="s">
        <v>207</v>
      </c>
      <c r="H264" s="719" t="s">
        <v>546</v>
      </c>
      <c r="I264" s="102">
        <v>548688.17000000004</v>
      </c>
      <c r="J264" s="102">
        <v>1436573.93</v>
      </c>
      <c r="K264" s="86"/>
      <c r="L264" s="86"/>
      <c r="M264" s="86"/>
      <c r="N264" s="86"/>
      <c r="O264" s="86"/>
      <c r="P264" s="86"/>
    </row>
    <row r="265" spans="1:16" s="79" customFormat="1">
      <c r="A265" s="667">
        <v>50</v>
      </c>
      <c r="B265" s="668">
        <v>428</v>
      </c>
      <c r="C265" s="668">
        <v>9</v>
      </c>
      <c r="D265" s="81" t="s">
        <v>376</v>
      </c>
      <c r="E265" s="80">
        <v>1618.8</v>
      </c>
      <c r="F265" s="80">
        <v>100</v>
      </c>
      <c r="G265" s="83" t="s">
        <v>207</v>
      </c>
      <c r="H265" s="668" t="s">
        <v>544</v>
      </c>
      <c r="I265" s="102">
        <v>549569.4</v>
      </c>
      <c r="J265" s="102">
        <v>1440335.14</v>
      </c>
      <c r="K265" s="86"/>
      <c r="L265" s="86"/>
      <c r="M265" s="86"/>
      <c r="N265" s="86"/>
      <c r="O265" s="86"/>
      <c r="P265" s="86"/>
    </row>
    <row r="266" spans="1:16" s="79" customFormat="1" ht="18">
      <c r="A266" s="667">
        <v>51</v>
      </c>
      <c r="B266" s="668">
        <v>203</v>
      </c>
      <c r="C266" s="668">
        <v>1</v>
      </c>
      <c r="D266" s="81" t="s">
        <v>376</v>
      </c>
      <c r="E266" s="80">
        <v>981.2</v>
      </c>
      <c r="F266" s="80">
        <v>100</v>
      </c>
      <c r="G266" s="83" t="s">
        <v>207</v>
      </c>
      <c r="H266" s="668"/>
      <c r="I266" s="102">
        <v>548963</v>
      </c>
      <c r="J266" s="102">
        <v>1439896</v>
      </c>
      <c r="K266" s="86"/>
      <c r="L266" s="86"/>
      <c r="M266" s="86"/>
      <c r="N266" s="86"/>
      <c r="O266" s="86"/>
      <c r="P266" s="86"/>
    </row>
    <row r="267" spans="1:16" s="79" customFormat="1" ht="93.75">
      <c r="A267" s="667">
        <v>52</v>
      </c>
      <c r="B267" s="668" t="s">
        <v>562</v>
      </c>
      <c r="C267" s="668" t="s">
        <v>563</v>
      </c>
      <c r="D267" s="81" t="s">
        <v>354</v>
      </c>
      <c r="E267" s="80">
        <v>252000</v>
      </c>
      <c r="F267" s="80">
        <v>252000</v>
      </c>
      <c r="G267" s="83" t="s">
        <v>83</v>
      </c>
      <c r="H267" s="668" t="s">
        <v>564</v>
      </c>
      <c r="I267" s="102">
        <v>549841</v>
      </c>
      <c r="J267" s="102">
        <v>1440645</v>
      </c>
      <c r="K267" s="86"/>
      <c r="L267" s="86"/>
      <c r="M267" s="86"/>
      <c r="N267" s="86"/>
      <c r="O267" s="86"/>
      <c r="P267" s="86"/>
    </row>
    <row r="268" spans="1:16" s="79" customFormat="1">
      <c r="A268" s="667">
        <v>53</v>
      </c>
      <c r="B268" s="668">
        <v>203</v>
      </c>
      <c r="C268" s="668">
        <v>9</v>
      </c>
      <c r="D268" s="81" t="s">
        <v>376</v>
      </c>
      <c r="E268" s="80">
        <v>981.2</v>
      </c>
      <c r="F268" s="80">
        <v>100</v>
      </c>
      <c r="G268" s="83" t="s">
        <v>207</v>
      </c>
      <c r="H268" s="668" t="s">
        <v>544</v>
      </c>
      <c r="I268" s="102">
        <v>549841</v>
      </c>
      <c r="J268" s="102">
        <v>1440645</v>
      </c>
      <c r="K268" s="86"/>
      <c r="L268" s="86"/>
      <c r="M268" s="86"/>
      <c r="N268" s="86"/>
      <c r="O268" s="86"/>
      <c r="P268" s="86"/>
    </row>
    <row r="269" spans="1:16" s="79" customFormat="1" ht="18">
      <c r="A269" s="667">
        <v>54</v>
      </c>
      <c r="B269" s="668">
        <v>314</v>
      </c>
      <c r="C269" s="668">
        <v>36</v>
      </c>
      <c r="D269" s="81" t="s">
        <v>376</v>
      </c>
      <c r="E269" s="80">
        <v>133.30000000000001</v>
      </c>
      <c r="F269" s="80">
        <v>133.30000000000001</v>
      </c>
      <c r="G269" s="83" t="s">
        <v>207</v>
      </c>
      <c r="H269" s="668"/>
      <c r="I269" s="102">
        <v>550678</v>
      </c>
      <c r="J269" s="102">
        <v>1436566</v>
      </c>
      <c r="K269" s="86"/>
      <c r="L269" s="86"/>
      <c r="M269" s="86"/>
      <c r="N269" s="86"/>
      <c r="O269" s="86"/>
      <c r="P269" s="86"/>
    </row>
    <row r="270" spans="1:16" s="79" customFormat="1" ht="18">
      <c r="A270" s="667">
        <v>55</v>
      </c>
      <c r="B270" s="668">
        <v>39</v>
      </c>
      <c r="C270" s="668">
        <v>15</v>
      </c>
      <c r="D270" s="81" t="s">
        <v>376</v>
      </c>
      <c r="E270" s="80">
        <v>34174.699999999997</v>
      </c>
      <c r="F270" s="80">
        <v>20000</v>
      </c>
      <c r="G270" s="83" t="s">
        <v>83</v>
      </c>
      <c r="H270" s="668"/>
      <c r="I270" s="102">
        <v>548963</v>
      </c>
      <c r="J270" s="102">
        <v>1439896</v>
      </c>
      <c r="K270" s="86"/>
      <c r="L270" s="86"/>
      <c r="M270" s="86"/>
      <c r="N270" s="86"/>
      <c r="O270" s="86"/>
      <c r="P270" s="86"/>
    </row>
    <row r="271" spans="1:16" s="79" customFormat="1" ht="18">
      <c r="A271" s="667">
        <v>56</v>
      </c>
      <c r="B271" s="668">
        <v>42</v>
      </c>
      <c r="C271" s="668">
        <v>24</v>
      </c>
      <c r="D271" s="81" t="s">
        <v>376</v>
      </c>
      <c r="E271" s="80">
        <v>15076.3</v>
      </c>
      <c r="F271" s="80">
        <v>10000</v>
      </c>
      <c r="G271" s="83" t="s">
        <v>83</v>
      </c>
      <c r="H271" s="668"/>
      <c r="I271" s="102">
        <v>551180</v>
      </c>
      <c r="J271" s="102">
        <v>1438637</v>
      </c>
      <c r="K271" s="86"/>
      <c r="L271" s="86"/>
      <c r="M271" s="86"/>
      <c r="N271" s="86"/>
      <c r="O271" s="86"/>
      <c r="P271" s="86"/>
    </row>
    <row r="272" spans="1:16" s="79" customFormat="1">
      <c r="A272" s="667">
        <v>57</v>
      </c>
      <c r="B272" s="668">
        <v>410</v>
      </c>
      <c r="C272" s="668">
        <v>2</v>
      </c>
      <c r="D272" s="81" t="s">
        <v>471</v>
      </c>
      <c r="E272" s="80">
        <v>64138.7</v>
      </c>
      <c r="F272" s="80">
        <v>64138.7</v>
      </c>
      <c r="G272" s="83" t="s">
        <v>354</v>
      </c>
      <c r="H272" s="668" t="s">
        <v>546</v>
      </c>
      <c r="I272" s="102">
        <v>550693.19999999995</v>
      </c>
      <c r="J272" s="102">
        <v>1434939.01</v>
      </c>
      <c r="K272" s="86"/>
      <c r="L272" s="86"/>
      <c r="M272" s="86"/>
      <c r="N272" s="86"/>
      <c r="O272" s="86"/>
      <c r="P272" s="86"/>
    </row>
    <row r="273" spans="1:16" s="79" customFormat="1">
      <c r="A273" s="667">
        <v>58</v>
      </c>
      <c r="B273" s="668">
        <v>457</v>
      </c>
      <c r="C273" s="668">
        <v>1</v>
      </c>
      <c r="D273" s="81" t="s">
        <v>354</v>
      </c>
      <c r="E273" s="80">
        <v>2084.4</v>
      </c>
      <c r="F273" s="80">
        <v>100</v>
      </c>
      <c r="G273" s="83" t="s">
        <v>207</v>
      </c>
      <c r="H273" s="668" t="s">
        <v>546</v>
      </c>
      <c r="I273" s="102">
        <v>549445</v>
      </c>
      <c r="J273" s="102">
        <v>1437186.46</v>
      </c>
      <c r="K273" s="86"/>
      <c r="L273" s="86"/>
      <c r="M273" s="86"/>
      <c r="N273" s="86"/>
      <c r="O273" s="86"/>
      <c r="P273" s="86"/>
    </row>
    <row r="274" spans="1:16" s="79" customFormat="1">
      <c r="A274" s="667">
        <v>59</v>
      </c>
      <c r="B274" s="668">
        <v>72</v>
      </c>
      <c r="C274" s="668">
        <v>58</v>
      </c>
      <c r="D274" s="81" t="s">
        <v>446</v>
      </c>
      <c r="E274" s="80">
        <v>10093</v>
      </c>
      <c r="F274" s="80">
        <v>200</v>
      </c>
      <c r="G274" s="83" t="s">
        <v>207</v>
      </c>
      <c r="H274" s="83" t="s">
        <v>545</v>
      </c>
      <c r="I274" s="102">
        <v>550514.24</v>
      </c>
      <c r="J274" s="102">
        <v>1433258.63</v>
      </c>
      <c r="K274" s="86"/>
      <c r="L274" s="86"/>
      <c r="M274" s="86"/>
      <c r="N274" s="86"/>
      <c r="O274" s="86"/>
      <c r="P274" s="86"/>
    </row>
    <row r="275" spans="1:16" s="79" customFormat="1" ht="261" customHeight="1">
      <c r="A275" s="667">
        <v>60</v>
      </c>
      <c r="B275" s="668">
        <v>12</v>
      </c>
      <c r="C275" s="668">
        <v>67</v>
      </c>
      <c r="D275" s="81" t="s">
        <v>376</v>
      </c>
      <c r="E275" s="80">
        <v>4554.6000000000004</v>
      </c>
      <c r="F275" s="80">
        <v>200</v>
      </c>
      <c r="G275" s="83" t="s">
        <v>207</v>
      </c>
      <c r="H275" s="668" t="s">
        <v>110</v>
      </c>
      <c r="I275" s="722" t="s">
        <v>1050</v>
      </c>
      <c r="J275" s="722" t="s">
        <v>1051</v>
      </c>
      <c r="K275" s="86"/>
      <c r="L275" s="86"/>
      <c r="M275" s="86"/>
      <c r="N275" s="86"/>
      <c r="O275" s="86"/>
      <c r="P275" s="86"/>
    </row>
    <row r="276" spans="1:16">
      <c r="A276" s="75" t="s">
        <v>565</v>
      </c>
      <c r="B276" s="71"/>
      <c r="C276" s="71"/>
      <c r="D276" s="71"/>
      <c r="E276" s="76"/>
      <c r="F276" s="76">
        <v>739104.9</v>
      </c>
      <c r="G276" s="71"/>
      <c r="H276" s="71"/>
      <c r="I276" s="721"/>
      <c r="J276" s="721"/>
      <c r="K276" s="651"/>
    </row>
    <row r="277" spans="1:16" s="79" customFormat="1">
      <c r="A277" s="719">
        <v>1</v>
      </c>
      <c r="B277" s="719">
        <v>225</v>
      </c>
      <c r="C277" s="719">
        <v>4</v>
      </c>
      <c r="D277" s="719" t="s">
        <v>354</v>
      </c>
      <c r="E277" s="722">
        <v>59046</v>
      </c>
      <c r="F277" s="722">
        <v>59046</v>
      </c>
      <c r="G277" s="719" t="s">
        <v>83</v>
      </c>
      <c r="H277" s="719" t="s">
        <v>566</v>
      </c>
      <c r="I277" s="102">
        <v>535935</v>
      </c>
      <c r="J277" s="102">
        <v>1428660</v>
      </c>
      <c r="K277" s="86"/>
      <c r="L277" s="86"/>
      <c r="M277" s="86"/>
      <c r="N277" s="86"/>
      <c r="O277" s="86"/>
      <c r="P277" s="86"/>
    </row>
    <row r="278" spans="1:16" s="79" customFormat="1">
      <c r="A278" s="719">
        <v>2</v>
      </c>
      <c r="B278" s="719">
        <v>229</v>
      </c>
      <c r="C278" s="719">
        <v>4</v>
      </c>
      <c r="D278" s="719" t="s">
        <v>354</v>
      </c>
      <c r="E278" s="722">
        <v>78952.899999999994</v>
      </c>
      <c r="F278" s="722">
        <v>78952.899999999994</v>
      </c>
      <c r="G278" s="719" t="s">
        <v>83</v>
      </c>
      <c r="H278" s="719" t="s">
        <v>566</v>
      </c>
      <c r="I278" s="102">
        <v>535719</v>
      </c>
      <c r="J278" s="102">
        <v>1428555</v>
      </c>
      <c r="K278" s="86"/>
      <c r="L278" s="86"/>
      <c r="M278" s="86"/>
      <c r="N278" s="86"/>
      <c r="O278" s="86"/>
      <c r="P278" s="86"/>
    </row>
    <row r="279" spans="1:16" s="79" customFormat="1">
      <c r="A279" s="719">
        <v>3</v>
      </c>
      <c r="B279" s="719">
        <v>297</v>
      </c>
      <c r="C279" s="719">
        <v>4</v>
      </c>
      <c r="D279" s="719" t="s">
        <v>471</v>
      </c>
      <c r="E279" s="722">
        <v>75104.800000000003</v>
      </c>
      <c r="F279" s="722">
        <v>75104.800000000003</v>
      </c>
      <c r="G279" s="719" t="s">
        <v>354</v>
      </c>
      <c r="H279" s="719" t="s">
        <v>566</v>
      </c>
      <c r="I279" s="102">
        <v>535935</v>
      </c>
      <c r="J279" s="102">
        <v>1428660</v>
      </c>
      <c r="K279" s="86"/>
      <c r="L279" s="86"/>
      <c r="M279" s="86"/>
      <c r="N279" s="86"/>
      <c r="O279" s="86"/>
      <c r="P279" s="86"/>
    </row>
    <row r="280" spans="1:16" s="79" customFormat="1">
      <c r="A280" s="719">
        <v>4</v>
      </c>
      <c r="B280" s="719">
        <v>252</v>
      </c>
      <c r="C280" s="719">
        <v>44</v>
      </c>
      <c r="D280" s="719" t="s">
        <v>354</v>
      </c>
      <c r="E280" s="722">
        <v>3554.5</v>
      </c>
      <c r="F280" s="722">
        <v>400</v>
      </c>
      <c r="G280" s="719" t="s">
        <v>207</v>
      </c>
      <c r="H280" s="719" t="s">
        <v>567</v>
      </c>
      <c r="I280" s="102">
        <v>532207</v>
      </c>
      <c r="J280" s="102">
        <v>1435917</v>
      </c>
      <c r="K280" s="86"/>
      <c r="L280" s="86"/>
      <c r="M280" s="86"/>
      <c r="N280" s="86"/>
      <c r="O280" s="86"/>
      <c r="P280" s="86"/>
    </row>
    <row r="281" spans="1:16" s="79" customFormat="1">
      <c r="A281" s="719">
        <v>5</v>
      </c>
      <c r="B281" s="719">
        <v>105</v>
      </c>
      <c r="C281" s="719">
        <v>55</v>
      </c>
      <c r="D281" s="719" t="s">
        <v>446</v>
      </c>
      <c r="E281" s="722">
        <v>287.2</v>
      </c>
      <c r="F281" s="722">
        <v>200</v>
      </c>
      <c r="G281" s="719" t="s">
        <v>207</v>
      </c>
      <c r="H281" s="719" t="s">
        <v>568</v>
      </c>
      <c r="I281" s="102"/>
      <c r="J281" s="102"/>
      <c r="K281" s="86"/>
      <c r="L281" s="86"/>
      <c r="M281" s="86"/>
      <c r="N281" s="86"/>
      <c r="O281" s="86"/>
      <c r="P281" s="86"/>
    </row>
    <row r="282" spans="1:16" s="79" customFormat="1">
      <c r="A282" s="719">
        <v>6</v>
      </c>
      <c r="B282" s="89">
        <v>265</v>
      </c>
      <c r="C282" s="89">
        <v>66</v>
      </c>
      <c r="D282" s="89" t="s">
        <v>376</v>
      </c>
      <c r="E282" s="80">
        <v>115.5</v>
      </c>
      <c r="F282" s="80">
        <v>115.5</v>
      </c>
      <c r="G282" s="90" t="s">
        <v>207</v>
      </c>
      <c r="H282" s="719"/>
      <c r="I282" s="102">
        <v>534044</v>
      </c>
      <c r="J282" s="102">
        <v>1433474</v>
      </c>
      <c r="K282" s="86"/>
      <c r="L282" s="86"/>
      <c r="M282" s="86"/>
      <c r="N282" s="86"/>
      <c r="O282" s="86"/>
      <c r="P282" s="86"/>
    </row>
    <row r="283" spans="1:16" s="79" customFormat="1">
      <c r="A283" s="719">
        <v>7</v>
      </c>
      <c r="B283" s="89">
        <v>255</v>
      </c>
      <c r="C283" s="89">
        <v>66</v>
      </c>
      <c r="D283" s="89" t="s">
        <v>376</v>
      </c>
      <c r="E283" s="80">
        <v>226.8</v>
      </c>
      <c r="F283" s="80">
        <v>200</v>
      </c>
      <c r="G283" s="90" t="s">
        <v>207</v>
      </c>
      <c r="H283" s="719"/>
      <c r="I283" s="102">
        <v>534099</v>
      </c>
      <c r="J283" s="102">
        <v>1433510</v>
      </c>
      <c r="K283" s="86"/>
      <c r="L283" s="86"/>
      <c r="M283" s="86"/>
      <c r="N283" s="86"/>
      <c r="O283" s="86"/>
      <c r="P283" s="86"/>
    </row>
    <row r="284" spans="1:16" s="79" customFormat="1">
      <c r="A284" s="719">
        <v>8</v>
      </c>
      <c r="B284" s="89">
        <v>382</v>
      </c>
      <c r="C284" s="89">
        <v>36</v>
      </c>
      <c r="D284" s="89" t="s">
        <v>376</v>
      </c>
      <c r="E284" s="80">
        <v>1086.0999999999999</v>
      </c>
      <c r="F284" s="80">
        <v>200</v>
      </c>
      <c r="G284" s="90" t="s">
        <v>207</v>
      </c>
      <c r="H284" s="719"/>
      <c r="I284" s="102"/>
      <c r="J284" s="102"/>
      <c r="K284" s="86"/>
      <c r="L284" s="86"/>
      <c r="M284" s="86"/>
      <c r="N284" s="86"/>
      <c r="O284" s="86"/>
      <c r="P284" s="86"/>
    </row>
    <row r="285" spans="1:16" s="79" customFormat="1">
      <c r="A285" s="719">
        <v>9</v>
      </c>
      <c r="B285" s="669">
        <v>339</v>
      </c>
      <c r="C285" s="669">
        <v>35</v>
      </c>
      <c r="D285" s="669" t="s">
        <v>376</v>
      </c>
      <c r="E285" s="722">
        <v>2511</v>
      </c>
      <c r="F285" s="80">
        <v>100</v>
      </c>
      <c r="G285" s="90" t="s">
        <v>207</v>
      </c>
      <c r="H285" s="719"/>
      <c r="I285" s="102">
        <v>529967</v>
      </c>
      <c r="J285" s="102">
        <v>1436511</v>
      </c>
      <c r="K285" s="86"/>
      <c r="L285" s="86"/>
      <c r="M285" s="86"/>
      <c r="N285" s="86"/>
      <c r="O285" s="86"/>
      <c r="P285" s="86"/>
    </row>
    <row r="286" spans="1:16" s="79" customFormat="1">
      <c r="A286" s="719">
        <v>10</v>
      </c>
      <c r="B286" s="669">
        <v>410</v>
      </c>
      <c r="C286" s="669">
        <v>35</v>
      </c>
      <c r="D286" s="669" t="s">
        <v>376</v>
      </c>
      <c r="E286" s="722">
        <v>680.8</v>
      </c>
      <c r="F286" s="80">
        <v>100</v>
      </c>
      <c r="G286" s="90" t="s">
        <v>207</v>
      </c>
      <c r="H286" s="719"/>
      <c r="I286" s="102"/>
      <c r="J286" s="102"/>
      <c r="K286" s="86"/>
      <c r="L286" s="86"/>
      <c r="M286" s="86"/>
      <c r="N286" s="86"/>
      <c r="O286" s="86"/>
      <c r="P286" s="86"/>
    </row>
    <row r="287" spans="1:16" s="79" customFormat="1">
      <c r="A287" s="719">
        <v>11</v>
      </c>
      <c r="B287" s="669">
        <v>249</v>
      </c>
      <c r="C287" s="669">
        <v>44</v>
      </c>
      <c r="D287" s="669" t="s">
        <v>354</v>
      </c>
      <c r="E287" s="722">
        <v>1405.5</v>
      </c>
      <c r="F287" s="80">
        <v>100</v>
      </c>
      <c r="G287" s="90" t="s">
        <v>207</v>
      </c>
      <c r="H287" s="719"/>
      <c r="I287" s="102"/>
      <c r="J287" s="102"/>
      <c r="K287" s="86"/>
      <c r="L287" s="86"/>
      <c r="M287" s="86"/>
      <c r="N287" s="86"/>
      <c r="O287" s="86"/>
      <c r="P287" s="86"/>
    </row>
    <row r="288" spans="1:16" s="79" customFormat="1">
      <c r="A288" s="719">
        <v>12</v>
      </c>
      <c r="B288" s="89">
        <v>125</v>
      </c>
      <c r="C288" s="89">
        <v>26</v>
      </c>
      <c r="D288" s="89" t="s">
        <v>354</v>
      </c>
      <c r="E288" s="80">
        <v>1006.2</v>
      </c>
      <c r="F288" s="80">
        <v>100</v>
      </c>
      <c r="G288" s="90" t="s">
        <v>207</v>
      </c>
      <c r="H288" s="719"/>
      <c r="I288" s="102">
        <v>529591</v>
      </c>
      <c r="J288" s="102">
        <v>1436963</v>
      </c>
      <c r="K288" s="86"/>
      <c r="L288" s="86"/>
      <c r="M288" s="86"/>
      <c r="N288" s="86"/>
      <c r="O288" s="86"/>
      <c r="P288" s="86"/>
    </row>
    <row r="289" spans="1:16" s="79" customFormat="1">
      <c r="A289" s="719">
        <v>13</v>
      </c>
      <c r="B289" s="89">
        <v>83</v>
      </c>
      <c r="C289" s="89">
        <v>34</v>
      </c>
      <c r="D289" s="89" t="s">
        <v>376</v>
      </c>
      <c r="E289" s="80">
        <v>586.9</v>
      </c>
      <c r="F289" s="80">
        <v>100</v>
      </c>
      <c r="G289" s="90" t="s">
        <v>207</v>
      </c>
      <c r="H289" s="719"/>
      <c r="I289" s="102">
        <v>529763</v>
      </c>
      <c r="J289" s="102">
        <v>1436756</v>
      </c>
      <c r="K289" s="86"/>
      <c r="L289" s="86"/>
      <c r="M289" s="86"/>
      <c r="N289" s="86"/>
      <c r="O289" s="86"/>
      <c r="P289" s="86"/>
    </row>
    <row r="290" spans="1:16" s="79" customFormat="1">
      <c r="A290" s="719">
        <v>14</v>
      </c>
      <c r="B290" s="89">
        <v>19</v>
      </c>
      <c r="C290" s="89">
        <v>44</v>
      </c>
      <c r="D290" s="89" t="s">
        <v>376</v>
      </c>
      <c r="E290" s="80">
        <v>1884.1</v>
      </c>
      <c r="F290" s="80">
        <v>200</v>
      </c>
      <c r="G290" s="90" t="s">
        <v>207</v>
      </c>
      <c r="H290" s="719"/>
      <c r="I290" s="102"/>
      <c r="J290" s="102"/>
      <c r="K290" s="86"/>
      <c r="L290" s="86"/>
      <c r="M290" s="86"/>
      <c r="N290" s="86"/>
      <c r="O290" s="86"/>
      <c r="P290" s="86"/>
    </row>
    <row r="291" spans="1:16" s="79" customFormat="1">
      <c r="A291" s="719">
        <v>15</v>
      </c>
      <c r="B291" s="669">
        <v>342</v>
      </c>
      <c r="C291" s="669">
        <v>35</v>
      </c>
      <c r="D291" s="669" t="s">
        <v>446</v>
      </c>
      <c r="E291" s="722">
        <v>1430</v>
      </c>
      <c r="F291" s="80">
        <v>100</v>
      </c>
      <c r="G291" s="90" t="s">
        <v>207</v>
      </c>
      <c r="H291" s="719"/>
      <c r="I291" s="102">
        <v>530987</v>
      </c>
      <c r="J291" s="102">
        <v>1436222</v>
      </c>
      <c r="K291" s="86"/>
      <c r="L291" s="86"/>
      <c r="M291" s="86"/>
      <c r="N291" s="86"/>
      <c r="O291" s="86"/>
      <c r="P291" s="86"/>
    </row>
    <row r="292" spans="1:16" s="79" customFormat="1">
      <c r="A292" s="719">
        <v>16</v>
      </c>
      <c r="B292" s="719">
        <v>394</v>
      </c>
      <c r="C292" s="669">
        <v>66</v>
      </c>
      <c r="D292" s="719" t="s">
        <v>376</v>
      </c>
      <c r="E292" s="722">
        <v>516.79999999999995</v>
      </c>
      <c r="F292" s="722">
        <v>400</v>
      </c>
      <c r="G292" s="90" t="s">
        <v>207</v>
      </c>
      <c r="H292" s="719"/>
      <c r="I292" s="102">
        <v>534328</v>
      </c>
      <c r="J292" s="102">
        <v>1433567</v>
      </c>
      <c r="K292" s="86"/>
      <c r="L292" s="86"/>
      <c r="M292" s="86"/>
      <c r="N292" s="86"/>
      <c r="O292" s="86"/>
      <c r="P292" s="86"/>
    </row>
    <row r="293" spans="1:16" s="79" customFormat="1">
      <c r="A293" s="719">
        <v>17</v>
      </c>
      <c r="B293" s="719">
        <v>393</v>
      </c>
      <c r="C293" s="669">
        <v>66</v>
      </c>
      <c r="D293" s="719" t="s">
        <v>376</v>
      </c>
      <c r="E293" s="722">
        <v>527.4</v>
      </c>
      <c r="F293" s="722">
        <v>400</v>
      </c>
      <c r="G293" s="90" t="s">
        <v>207</v>
      </c>
      <c r="H293" s="719"/>
      <c r="I293" s="102">
        <v>534319</v>
      </c>
      <c r="J293" s="102">
        <v>1433561</v>
      </c>
      <c r="K293" s="86"/>
      <c r="L293" s="86"/>
      <c r="M293" s="86"/>
      <c r="N293" s="86"/>
      <c r="O293" s="86"/>
      <c r="P293" s="86"/>
    </row>
    <row r="294" spans="1:16" s="79" customFormat="1">
      <c r="A294" s="719">
        <v>18</v>
      </c>
      <c r="B294" s="719">
        <v>134</v>
      </c>
      <c r="C294" s="669">
        <v>66</v>
      </c>
      <c r="D294" s="719" t="s">
        <v>376</v>
      </c>
      <c r="E294" s="722">
        <v>703.8</v>
      </c>
      <c r="F294" s="722">
        <v>400</v>
      </c>
      <c r="G294" s="90" t="s">
        <v>207</v>
      </c>
      <c r="H294" s="719"/>
      <c r="I294" s="102"/>
      <c r="J294" s="102"/>
      <c r="K294" s="86"/>
      <c r="L294" s="86"/>
      <c r="M294" s="86"/>
      <c r="N294" s="86"/>
      <c r="O294" s="86"/>
      <c r="P294" s="86"/>
    </row>
    <row r="295" spans="1:16" s="79" customFormat="1">
      <c r="A295" s="90">
        <v>19</v>
      </c>
      <c r="B295" s="719">
        <v>171</v>
      </c>
      <c r="C295" s="669">
        <v>66</v>
      </c>
      <c r="D295" s="719" t="s">
        <v>376</v>
      </c>
      <c r="E295" s="722">
        <v>455.7</v>
      </c>
      <c r="F295" s="105">
        <v>400</v>
      </c>
      <c r="G295" s="90" t="s">
        <v>207</v>
      </c>
      <c r="H295" s="719"/>
      <c r="I295" s="102">
        <v>534245</v>
      </c>
      <c r="J295" s="102">
        <v>1433734</v>
      </c>
      <c r="K295" s="86"/>
      <c r="L295" s="86"/>
      <c r="M295" s="86"/>
      <c r="N295" s="86"/>
      <c r="O295" s="86"/>
      <c r="P295" s="86"/>
    </row>
    <row r="296" spans="1:16" s="79" customFormat="1">
      <c r="A296" s="90">
        <v>20</v>
      </c>
      <c r="B296" s="719">
        <v>214</v>
      </c>
      <c r="C296" s="669">
        <v>66</v>
      </c>
      <c r="D296" s="719" t="s">
        <v>376</v>
      </c>
      <c r="E296" s="722">
        <v>428.9</v>
      </c>
      <c r="F296" s="105">
        <v>400</v>
      </c>
      <c r="G296" s="90" t="s">
        <v>207</v>
      </c>
      <c r="H296" s="719"/>
      <c r="I296" s="102">
        <v>534372</v>
      </c>
      <c r="J296" s="102">
        <v>1433611</v>
      </c>
      <c r="K296" s="86"/>
      <c r="L296" s="86"/>
      <c r="M296" s="86"/>
      <c r="N296" s="86"/>
      <c r="O296" s="86"/>
      <c r="P296" s="86"/>
    </row>
    <row r="297" spans="1:16" s="79" customFormat="1">
      <c r="A297" s="90">
        <v>21</v>
      </c>
      <c r="B297" s="719">
        <v>156</v>
      </c>
      <c r="C297" s="669">
        <v>66</v>
      </c>
      <c r="D297" s="719" t="s">
        <v>376</v>
      </c>
      <c r="E297" s="722">
        <v>638.1</v>
      </c>
      <c r="F297" s="105">
        <v>400</v>
      </c>
      <c r="G297" s="90" t="s">
        <v>207</v>
      </c>
      <c r="H297" s="719"/>
      <c r="I297" s="102">
        <v>534271</v>
      </c>
      <c r="J297" s="102">
        <v>1433739</v>
      </c>
      <c r="K297" s="86"/>
      <c r="L297" s="86"/>
      <c r="M297" s="86"/>
      <c r="N297" s="86"/>
      <c r="O297" s="86"/>
      <c r="P297" s="86"/>
    </row>
    <row r="298" spans="1:16" s="79" customFormat="1">
      <c r="A298" s="90">
        <v>22</v>
      </c>
      <c r="B298" s="719">
        <v>170</v>
      </c>
      <c r="C298" s="669">
        <v>66</v>
      </c>
      <c r="D298" s="719" t="s">
        <v>376</v>
      </c>
      <c r="E298" s="722">
        <v>469.2</v>
      </c>
      <c r="F298" s="105">
        <v>400</v>
      </c>
      <c r="G298" s="90" t="s">
        <v>207</v>
      </c>
      <c r="H298" s="719"/>
      <c r="I298" s="102">
        <v>534255</v>
      </c>
      <c r="J298" s="102">
        <v>1433730</v>
      </c>
      <c r="K298" s="86"/>
      <c r="L298" s="86"/>
      <c r="M298" s="86"/>
      <c r="N298" s="86"/>
      <c r="O298" s="86"/>
      <c r="P298" s="86"/>
    </row>
    <row r="299" spans="1:16" s="79" customFormat="1">
      <c r="A299" s="90">
        <v>23</v>
      </c>
      <c r="B299" s="719">
        <v>173</v>
      </c>
      <c r="C299" s="669">
        <v>66</v>
      </c>
      <c r="D299" s="719" t="s">
        <v>376</v>
      </c>
      <c r="E299" s="722">
        <v>446.1</v>
      </c>
      <c r="F299" s="105">
        <v>400</v>
      </c>
      <c r="G299" s="90" t="s">
        <v>207</v>
      </c>
      <c r="H299" s="719"/>
      <c r="I299" s="102">
        <v>534192</v>
      </c>
      <c r="J299" s="102">
        <v>1433724</v>
      </c>
      <c r="K299" s="86"/>
      <c r="L299" s="86"/>
      <c r="M299" s="86"/>
      <c r="N299" s="86"/>
      <c r="O299" s="86"/>
      <c r="P299" s="86"/>
    </row>
    <row r="300" spans="1:16" s="79" customFormat="1">
      <c r="A300" s="719">
        <v>24</v>
      </c>
      <c r="B300" s="719">
        <v>125</v>
      </c>
      <c r="C300" s="669">
        <v>66</v>
      </c>
      <c r="D300" s="719" t="s">
        <v>376</v>
      </c>
      <c r="E300" s="722">
        <v>1150.2</v>
      </c>
      <c r="F300" s="722">
        <v>400</v>
      </c>
      <c r="G300" s="90" t="s">
        <v>207</v>
      </c>
      <c r="H300" s="719"/>
      <c r="I300" s="102"/>
      <c r="J300" s="102"/>
      <c r="K300" s="86"/>
      <c r="L300" s="86"/>
      <c r="M300" s="86"/>
      <c r="N300" s="86"/>
      <c r="O300" s="86"/>
      <c r="P300" s="86"/>
    </row>
    <row r="301" spans="1:16" s="79" customFormat="1">
      <c r="A301" s="90">
        <v>25</v>
      </c>
      <c r="B301" s="719">
        <v>395</v>
      </c>
      <c r="C301" s="669">
        <v>66</v>
      </c>
      <c r="D301" s="719" t="s">
        <v>376</v>
      </c>
      <c r="E301" s="722">
        <v>440.5</v>
      </c>
      <c r="F301" s="105">
        <v>400</v>
      </c>
      <c r="G301" s="90" t="s">
        <v>207</v>
      </c>
      <c r="H301" s="719"/>
      <c r="I301" s="102">
        <v>534335</v>
      </c>
      <c r="J301" s="102">
        <v>1433575</v>
      </c>
      <c r="K301" s="86"/>
      <c r="L301" s="86"/>
      <c r="M301" s="86"/>
      <c r="N301" s="86"/>
      <c r="O301" s="86"/>
      <c r="P301" s="86"/>
    </row>
    <row r="302" spans="1:16" s="79" customFormat="1">
      <c r="A302" s="90">
        <v>26</v>
      </c>
      <c r="B302" s="719">
        <v>94</v>
      </c>
      <c r="C302" s="669">
        <v>66</v>
      </c>
      <c r="D302" s="719" t="s">
        <v>376</v>
      </c>
      <c r="E302" s="722">
        <v>315.5</v>
      </c>
      <c r="F302" s="105">
        <v>66</v>
      </c>
      <c r="G302" s="90" t="s">
        <v>207</v>
      </c>
      <c r="H302" s="719"/>
      <c r="I302" s="102">
        <v>534365</v>
      </c>
      <c r="J302" s="102">
        <v>1433847</v>
      </c>
      <c r="K302" s="86"/>
      <c r="L302" s="86"/>
      <c r="M302" s="86"/>
      <c r="N302" s="86"/>
      <c r="O302" s="86"/>
      <c r="P302" s="86"/>
    </row>
    <row r="303" spans="1:16" s="79" customFormat="1">
      <c r="A303" s="90">
        <v>27</v>
      </c>
      <c r="B303" s="719">
        <v>95</v>
      </c>
      <c r="C303" s="669">
        <v>66</v>
      </c>
      <c r="D303" s="719" t="s">
        <v>376</v>
      </c>
      <c r="E303" s="722">
        <v>897.3</v>
      </c>
      <c r="F303" s="105">
        <v>400</v>
      </c>
      <c r="G303" s="90" t="s">
        <v>207</v>
      </c>
      <c r="H303" s="719"/>
      <c r="I303" s="102">
        <v>534379</v>
      </c>
      <c r="J303" s="102">
        <v>1433857</v>
      </c>
      <c r="K303" s="86"/>
      <c r="L303" s="86"/>
      <c r="M303" s="86"/>
      <c r="N303" s="86"/>
      <c r="O303" s="86"/>
      <c r="P303" s="86"/>
    </row>
    <row r="304" spans="1:16" s="79" customFormat="1">
      <c r="A304" s="90">
        <v>28</v>
      </c>
      <c r="B304" s="719">
        <v>96</v>
      </c>
      <c r="C304" s="669">
        <v>66</v>
      </c>
      <c r="D304" s="719" t="s">
        <v>376</v>
      </c>
      <c r="E304" s="722">
        <v>903</v>
      </c>
      <c r="F304" s="105">
        <v>400</v>
      </c>
      <c r="G304" s="90" t="s">
        <v>207</v>
      </c>
      <c r="H304" s="719"/>
      <c r="I304" s="102">
        <v>534382</v>
      </c>
      <c r="J304" s="102">
        <v>1433866</v>
      </c>
      <c r="K304" s="86"/>
      <c r="L304" s="86"/>
      <c r="M304" s="86"/>
      <c r="N304" s="86"/>
      <c r="O304" s="86"/>
      <c r="P304" s="86"/>
    </row>
    <row r="305" spans="1:16" s="79" customFormat="1">
      <c r="A305" s="90">
        <v>29</v>
      </c>
      <c r="B305" s="719">
        <v>103</v>
      </c>
      <c r="C305" s="669">
        <v>66</v>
      </c>
      <c r="D305" s="719" t="s">
        <v>376</v>
      </c>
      <c r="E305" s="722">
        <v>399.9</v>
      </c>
      <c r="F305" s="105">
        <v>66</v>
      </c>
      <c r="G305" s="90" t="s">
        <v>207</v>
      </c>
      <c r="H305" s="719"/>
      <c r="I305" s="102">
        <v>534363</v>
      </c>
      <c r="J305" s="102">
        <v>1433828</v>
      </c>
      <c r="K305" s="86"/>
      <c r="L305" s="86"/>
      <c r="M305" s="86"/>
      <c r="N305" s="86"/>
      <c r="O305" s="86"/>
      <c r="P305" s="86"/>
    </row>
    <row r="306" spans="1:16" s="79" customFormat="1">
      <c r="A306" s="90">
        <v>30</v>
      </c>
      <c r="B306" s="719">
        <v>55</v>
      </c>
      <c r="C306" s="669">
        <v>66</v>
      </c>
      <c r="D306" s="719" t="s">
        <v>376</v>
      </c>
      <c r="E306" s="722">
        <v>437.3</v>
      </c>
      <c r="F306" s="105">
        <v>400</v>
      </c>
      <c r="G306" s="90" t="s">
        <v>207</v>
      </c>
      <c r="H306" s="719"/>
      <c r="I306" s="102">
        <v>534375</v>
      </c>
      <c r="J306" s="102">
        <v>1433932</v>
      </c>
      <c r="K306" s="86"/>
      <c r="L306" s="86"/>
      <c r="M306" s="86"/>
      <c r="N306" s="86"/>
      <c r="O306" s="86"/>
      <c r="P306" s="86"/>
    </row>
    <row r="307" spans="1:16" s="79" customFormat="1">
      <c r="A307" s="90">
        <v>31</v>
      </c>
      <c r="B307" s="719">
        <v>77</v>
      </c>
      <c r="C307" s="669">
        <v>66</v>
      </c>
      <c r="D307" s="719" t="s">
        <v>376</v>
      </c>
      <c r="E307" s="722">
        <v>344.6</v>
      </c>
      <c r="F307" s="105">
        <v>66</v>
      </c>
      <c r="G307" s="90" t="s">
        <v>207</v>
      </c>
      <c r="H307" s="719"/>
      <c r="I307" s="102">
        <v>534367</v>
      </c>
      <c r="J307" s="102">
        <v>1433857</v>
      </c>
      <c r="K307" s="86"/>
      <c r="L307" s="86"/>
      <c r="M307" s="86"/>
      <c r="N307" s="86"/>
      <c r="O307" s="86"/>
      <c r="P307" s="86"/>
    </row>
    <row r="308" spans="1:16" s="79" customFormat="1">
      <c r="A308" s="90">
        <v>32</v>
      </c>
      <c r="B308" s="719">
        <v>75</v>
      </c>
      <c r="C308" s="669">
        <v>66</v>
      </c>
      <c r="D308" s="719" t="s">
        <v>376</v>
      </c>
      <c r="E308" s="722">
        <v>878</v>
      </c>
      <c r="F308" s="105">
        <v>400</v>
      </c>
      <c r="G308" s="90" t="s">
        <v>207</v>
      </c>
      <c r="H308" s="719"/>
      <c r="I308" s="102">
        <v>534385</v>
      </c>
      <c r="J308" s="102">
        <v>1433876</v>
      </c>
      <c r="K308" s="86"/>
      <c r="L308" s="86"/>
      <c r="M308" s="86"/>
      <c r="N308" s="86"/>
      <c r="O308" s="86"/>
      <c r="P308" s="86"/>
    </row>
    <row r="309" spans="1:16" s="79" customFormat="1">
      <c r="A309" s="90">
        <v>33</v>
      </c>
      <c r="B309" s="719">
        <v>57</v>
      </c>
      <c r="C309" s="669">
        <v>66</v>
      </c>
      <c r="D309" s="719" t="s">
        <v>376</v>
      </c>
      <c r="E309" s="722">
        <v>326.7</v>
      </c>
      <c r="F309" s="105">
        <v>66</v>
      </c>
      <c r="G309" s="90" t="s">
        <v>207</v>
      </c>
      <c r="H309" s="719"/>
      <c r="I309" s="102">
        <v>534350</v>
      </c>
      <c r="J309" s="102">
        <v>1433930</v>
      </c>
      <c r="K309" s="86"/>
      <c r="L309" s="86"/>
      <c r="M309" s="86"/>
      <c r="N309" s="86"/>
      <c r="O309" s="86"/>
      <c r="P309" s="86"/>
    </row>
    <row r="310" spans="1:16" s="79" customFormat="1">
      <c r="A310" s="90">
        <v>34</v>
      </c>
      <c r="B310" s="719">
        <v>183</v>
      </c>
      <c r="C310" s="669">
        <v>66</v>
      </c>
      <c r="D310" s="719" t="s">
        <v>376</v>
      </c>
      <c r="E310" s="722">
        <v>535.6</v>
      </c>
      <c r="F310" s="105">
        <v>400</v>
      </c>
      <c r="G310" s="90" t="s">
        <v>207</v>
      </c>
      <c r="H310" s="719"/>
      <c r="I310" s="102">
        <v>534293</v>
      </c>
      <c r="J310" s="102">
        <v>1433715</v>
      </c>
      <c r="K310" s="86"/>
      <c r="L310" s="86"/>
      <c r="M310" s="86"/>
      <c r="N310" s="86"/>
      <c r="O310" s="86"/>
      <c r="P310" s="86"/>
    </row>
    <row r="311" spans="1:16" s="79" customFormat="1">
      <c r="A311" s="90">
        <v>35</v>
      </c>
      <c r="B311" s="719">
        <v>255</v>
      </c>
      <c r="C311" s="719">
        <v>66</v>
      </c>
      <c r="D311" s="719" t="s">
        <v>376</v>
      </c>
      <c r="E311" s="80">
        <v>226.8</v>
      </c>
      <c r="F311" s="108">
        <v>100</v>
      </c>
      <c r="G311" s="90" t="s">
        <v>207</v>
      </c>
      <c r="H311" s="719"/>
      <c r="I311" s="102">
        <v>534099</v>
      </c>
      <c r="J311" s="102">
        <v>1433510</v>
      </c>
      <c r="K311" s="86"/>
      <c r="L311" s="86"/>
      <c r="M311" s="86"/>
      <c r="N311" s="86"/>
      <c r="O311" s="86"/>
      <c r="P311" s="86"/>
    </row>
    <row r="312" spans="1:16" s="79" customFormat="1">
      <c r="A312" s="90">
        <v>36</v>
      </c>
      <c r="B312" s="719">
        <v>210</v>
      </c>
      <c r="C312" s="719">
        <v>66</v>
      </c>
      <c r="D312" s="719" t="s">
        <v>376</v>
      </c>
      <c r="E312" s="80">
        <v>611.20000000000005</v>
      </c>
      <c r="F312" s="108">
        <v>100</v>
      </c>
      <c r="G312" s="90" t="s">
        <v>207</v>
      </c>
      <c r="H312" s="719"/>
      <c r="I312" s="102">
        <v>534215</v>
      </c>
      <c r="J312" s="102">
        <v>1433635</v>
      </c>
      <c r="K312" s="86"/>
      <c r="L312" s="86"/>
      <c r="M312" s="86"/>
      <c r="N312" s="86"/>
      <c r="O312" s="86"/>
      <c r="P312" s="86"/>
    </row>
    <row r="313" spans="1:16" s="79" customFormat="1">
      <c r="A313" s="90">
        <v>37</v>
      </c>
      <c r="B313" s="719">
        <v>105</v>
      </c>
      <c r="C313" s="719">
        <v>66</v>
      </c>
      <c r="D313" s="719" t="s">
        <v>376</v>
      </c>
      <c r="E313" s="80">
        <v>287.2</v>
      </c>
      <c r="F313" s="108">
        <v>100</v>
      </c>
      <c r="G313" s="90" t="s">
        <v>207</v>
      </c>
      <c r="H313" s="719"/>
      <c r="I313" s="102">
        <v>534225</v>
      </c>
      <c r="J313" s="102">
        <v>1433835</v>
      </c>
      <c r="K313" s="86"/>
      <c r="L313" s="86"/>
      <c r="M313" s="86"/>
      <c r="N313" s="86"/>
      <c r="O313" s="86"/>
      <c r="P313" s="86"/>
    </row>
    <row r="314" spans="1:16" s="79" customFormat="1">
      <c r="A314" s="90">
        <v>38</v>
      </c>
      <c r="B314" s="719">
        <v>146</v>
      </c>
      <c r="C314" s="719">
        <v>66</v>
      </c>
      <c r="D314" s="719" t="s">
        <v>376</v>
      </c>
      <c r="E314" s="80">
        <v>230.9</v>
      </c>
      <c r="F314" s="108">
        <v>100</v>
      </c>
      <c r="G314" s="90" t="s">
        <v>207</v>
      </c>
      <c r="H314" s="719"/>
      <c r="I314" s="102">
        <v>534219</v>
      </c>
      <c r="J314" s="102">
        <v>1433772</v>
      </c>
      <c r="K314" s="86"/>
      <c r="L314" s="86"/>
      <c r="M314" s="86"/>
      <c r="N314" s="86"/>
      <c r="O314" s="86"/>
      <c r="P314" s="86"/>
    </row>
    <row r="315" spans="1:16" s="79" customFormat="1">
      <c r="A315" s="90">
        <v>39</v>
      </c>
      <c r="B315" s="719">
        <v>199</v>
      </c>
      <c r="C315" s="719">
        <v>66</v>
      </c>
      <c r="D315" s="719" t="s">
        <v>376</v>
      </c>
      <c r="E315" s="80">
        <v>207.9</v>
      </c>
      <c r="F315" s="108">
        <v>100</v>
      </c>
      <c r="G315" s="90" t="s">
        <v>207</v>
      </c>
      <c r="H315" s="719"/>
      <c r="I315" s="102">
        <v>534159</v>
      </c>
      <c r="J315" s="102">
        <v>1433677</v>
      </c>
      <c r="K315" s="86"/>
      <c r="L315" s="86"/>
      <c r="M315" s="86"/>
      <c r="N315" s="86"/>
      <c r="O315" s="86"/>
      <c r="P315" s="86"/>
    </row>
    <row r="316" spans="1:16" s="79" customFormat="1">
      <c r="A316" s="90">
        <v>40</v>
      </c>
      <c r="B316" s="719">
        <v>180</v>
      </c>
      <c r="C316" s="719">
        <v>66</v>
      </c>
      <c r="D316" s="719" t="s">
        <v>376</v>
      </c>
      <c r="E316" s="80">
        <v>454</v>
      </c>
      <c r="F316" s="108">
        <v>100</v>
      </c>
      <c r="G316" s="90" t="s">
        <v>207</v>
      </c>
      <c r="H316" s="719"/>
      <c r="I316" s="102">
        <v>534173</v>
      </c>
      <c r="J316" s="102">
        <v>1433675</v>
      </c>
      <c r="K316" s="86"/>
      <c r="L316" s="86"/>
      <c r="M316" s="86"/>
      <c r="N316" s="86"/>
      <c r="O316" s="86"/>
      <c r="P316" s="86"/>
    </row>
    <row r="317" spans="1:16" s="79" customFormat="1">
      <c r="A317" s="90">
        <v>41</v>
      </c>
      <c r="B317" s="719">
        <v>390</v>
      </c>
      <c r="C317" s="719">
        <v>66</v>
      </c>
      <c r="D317" s="719" t="s">
        <v>376</v>
      </c>
      <c r="E317" s="80">
        <v>259.89999999999998</v>
      </c>
      <c r="F317" s="108">
        <v>100</v>
      </c>
      <c r="G317" s="90" t="s">
        <v>207</v>
      </c>
      <c r="H317" s="719"/>
      <c r="I317" s="102">
        <v>534125</v>
      </c>
      <c r="J317" s="102">
        <v>1433833</v>
      </c>
      <c r="K317" s="86"/>
      <c r="L317" s="86"/>
      <c r="M317" s="86"/>
      <c r="N317" s="86"/>
      <c r="O317" s="86"/>
      <c r="P317" s="86"/>
    </row>
    <row r="318" spans="1:16" s="79" customFormat="1">
      <c r="A318" s="90">
        <v>42</v>
      </c>
      <c r="B318" s="719">
        <v>379</v>
      </c>
      <c r="C318" s="719">
        <v>66</v>
      </c>
      <c r="D318" s="719" t="s">
        <v>376</v>
      </c>
      <c r="E318" s="80">
        <v>314.3</v>
      </c>
      <c r="F318" s="108">
        <v>100</v>
      </c>
      <c r="G318" s="90" t="s">
        <v>207</v>
      </c>
      <c r="H318" s="719"/>
      <c r="I318" s="102">
        <v>534184</v>
      </c>
      <c r="J318" s="102">
        <v>1433717</v>
      </c>
      <c r="K318" s="86"/>
      <c r="L318" s="86"/>
      <c r="M318" s="86"/>
      <c r="N318" s="86"/>
      <c r="O318" s="86"/>
      <c r="P318" s="86"/>
    </row>
    <row r="319" spans="1:16" s="79" customFormat="1">
      <c r="A319" s="90">
        <v>43</v>
      </c>
      <c r="B319" s="719">
        <v>200</v>
      </c>
      <c r="C319" s="719">
        <v>66</v>
      </c>
      <c r="D319" s="719" t="s">
        <v>376</v>
      </c>
      <c r="E319" s="80">
        <v>332</v>
      </c>
      <c r="F319" s="108">
        <v>100</v>
      </c>
      <c r="G319" s="90" t="s">
        <v>207</v>
      </c>
      <c r="H319" s="719"/>
      <c r="I319" s="102">
        <v>534088</v>
      </c>
      <c r="J319" s="102">
        <v>1433667</v>
      </c>
      <c r="K319" s="86"/>
      <c r="L319" s="86"/>
      <c r="M319" s="86"/>
      <c r="N319" s="86"/>
      <c r="O319" s="86"/>
      <c r="P319" s="86"/>
    </row>
    <row r="320" spans="1:16" s="79" customFormat="1">
      <c r="A320" s="90">
        <v>44</v>
      </c>
      <c r="B320" s="719">
        <v>227</v>
      </c>
      <c r="C320" s="719">
        <v>66</v>
      </c>
      <c r="D320" s="719" t="s">
        <v>376</v>
      </c>
      <c r="E320" s="80">
        <v>615.9</v>
      </c>
      <c r="F320" s="108">
        <v>150</v>
      </c>
      <c r="G320" s="90" t="s">
        <v>207</v>
      </c>
      <c r="H320" s="719"/>
      <c r="I320" s="102">
        <v>534212</v>
      </c>
      <c r="J320" s="102">
        <v>1433622</v>
      </c>
      <c r="K320" s="86"/>
      <c r="L320" s="86"/>
      <c r="M320" s="86"/>
      <c r="N320" s="86"/>
      <c r="O320" s="86"/>
      <c r="P320" s="86"/>
    </row>
    <row r="321" spans="1:16" s="79" customFormat="1">
      <c r="A321" s="90">
        <v>45</v>
      </c>
      <c r="B321" s="719">
        <v>228</v>
      </c>
      <c r="C321" s="719">
        <v>66</v>
      </c>
      <c r="D321" s="719" t="s">
        <v>376</v>
      </c>
      <c r="E321" s="80">
        <v>650.1</v>
      </c>
      <c r="F321" s="108">
        <v>150</v>
      </c>
      <c r="G321" s="90" t="s">
        <v>207</v>
      </c>
      <c r="H321" s="719"/>
      <c r="I321" s="102">
        <v>534219</v>
      </c>
      <c r="J321" s="102">
        <v>1433615</v>
      </c>
      <c r="K321" s="86"/>
      <c r="L321" s="86"/>
      <c r="M321" s="86"/>
      <c r="N321" s="86"/>
      <c r="O321" s="86"/>
      <c r="P321" s="86"/>
    </row>
    <row r="322" spans="1:16" s="79" customFormat="1">
      <c r="A322" s="90">
        <v>46</v>
      </c>
      <c r="B322" s="719">
        <v>209</v>
      </c>
      <c r="C322" s="719">
        <v>66</v>
      </c>
      <c r="D322" s="719" t="s">
        <v>376</v>
      </c>
      <c r="E322" s="80">
        <v>411.5</v>
      </c>
      <c r="F322" s="108">
        <v>100</v>
      </c>
      <c r="G322" s="90" t="s">
        <v>207</v>
      </c>
      <c r="H322" s="719"/>
      <c r="I322" s="102">
        <v>534184</v>
      </c>
      <c r="J322" s="102">
        <v>1433651</v>
      </c>
      <c r="K322" s="86"/>
      <c r="L322" s="86"/>
      <c r="M322" s="86"/>
      <c r="N322" s="86"/>
      <c r="O322" s="86"/>
      <c r="P322" s="86"/>
    </row>
    <row r="323" spans="1:16" s="79" customFormat="1">
      <c r="A323" s="90">
        <v>47</v>
      </c>
      <c r="B323" s="719">
        <v>183</v>
      </c>
      <c r="C323" s="719">
        <v>66</v>
      </c>
      <c r="D323" s="719" t="s">
        <v>376</v>
      </c>
      <c r="E323" s="80">
        <v>535.6</v>
      </c>
      <c r="F323" s="108">
        <v>400</v>
      </c>
      <c r="G323" s="90" t="s">
        <v>207</v>
      </c>
      <c r="H323" s="719"/>
      <c r="I323" s="102">
        <v>534293</v>
      </c>
      <c r="J323" s="102">
        <v>1433715</v>
      </c>
      <c r="K323" s="86"/>
      <c r="L323" s="86"/>
      <c r="M323" s="86"/>
      <c r="N323" s="86"/>
      <c r="O323" s="86"/>
      <c r="P323" s="86"/>
    </row>
    <row r="324" spans="1:16" s="79" customFormat="1">
      <c r="A324" s="90">
        <v>48</v>
      </c>
      <c r="B324" s="719">
        <v>265</v>
      </c>
      <c r="C324" s="719">
        <v>66</v>
      </c>
      <c r="D324" s="719" t="s">
        <v>376</v>
      </c>
      <c r="E324" s="80">
        <v>115.5</v>
      </c>
      <c r="F324" s="108">
        <v>100</v>
      </c>
      <c r="G324" s="90" t="s">
        <v>207</v>
      </c>
      <c r="H324" s="719"/>
      <c r="I324" s="102">
        <v>534044</v>
      </c>
      <c r="J324" s="102">
        <v>1433474</v>
      </c>
      <c r="K324" s="86"/>
      <c r="L324" s="86"/>
      <c r="M324" s="86"/>
      <c r="N324" s="86"/>
      <c r="O324" s="86"/>
      <c r="P324" s="86"/>
    </row>
    <row r="325" spans="1:16" s="79" customFormat="1">
      <c r="A325" s="90">
        <v>49</v>
      </c>
      <c r="B325" s="719">
        <v>211</v>
      </c>
      <c r="C325" s="719">
        <v>66</v>
      </c>
      <c r="D325" s="719" t="s">
        <v>376</v>
      </c>
      <c r="E325" s="80">
        <v>658.1</v>
      </c>
      <c r="F325" s="108">
        <v>100</v>
      </c>
      <c r="G325" s="90" t="s">
        <v>207</v>
      </c>
      <c r="H325" s="719"/>
      <c r="I325" s="102">
        <v>534221</v>
      </c>
      <c r="J325" s="102">
        <v>1433627</v>
      </c>
      <c r="K325" s="86"/>
      <c r="L325" s="86"/>
      <c r="M325" s="86"/>
      <c r="N325" s="86"/>
      <c r="O325" s="86"/>
      <c r="P325" s="86"/>
    </row>
    <row r="326" spans="1:16" s="79" customFormat="1">
      <c r="A326" s="90">
        <v>50</v>
      </c>
      <c r="B326" s="719">
        <v>241</v>
      </c>
      <c r="C326" s="719">
        <v>66</v>
      </c>
      <c r="D326" s="719" t="s">
        <v>376</v>
      </c>
      <c r="E326" s="80">
        <v>376.5</v>
      </c>
      <c r="F326" s="108">
        <v>100</v>
      </c>
      <c r="G326" s="90" t="s">
        <v>207</v>
      </c>
      <c r="H326" s="719"/>
      <c r="I326" s="102">
        <v>534066</v>
      </c>
      <c r="J326" s="102">
        <v>1433569</v>
      </c>
      <c r="K326" s="86"/>
      <c r="L326" s="86"/>
      <c r="M326" s="86"/>
      <c r="N326" s="86"/>
      <c r="O326" s="86"/>
      <c r="P326" s="86"/>
    </row>
    <row r="327" spans="1:16" s="79" customFormat="1">
      <c r="A327" s="90">
        <v>51</v>
      </c>
      <c r="B327" s="719">
        <v>135</v>
      </c>
      <c r="C327" s="719">
        <v>66</v>
      </c>
      <c r="D327" s="719" t="s">
        <v>376</v>
      </c>
      <c r="E327" s="80">
        <v>430.4</v>
      </c>
      <c r="F327" s="108">
        <v>100</v>
      </c>
      <c r="G327" s="90" t="s">
        <v>207</v>
      </c>
      <c r="H327" s="719"/>
      <c r="I327" s="102">
        <v>534218</v>
      </c>
      <c r="J327" s="102">
        <v>1433798</v>
      </c>
      <c r="K327" s="86"/>
      <c r="L327" s="86"/>
      <c r="M327" s="86"/>
      <c r="N327" s="86"/>
      <c r="O327" s="86"/>
      <c r="P327" s="86"/>
    </row>
    <row r="328" spans="1:16" s="79" customFormat="1">
      <c r="A328" s="90">
        <v>52</v>
      </c>
      <c r="B328" s="719">
        <v>223</v>
      </c>
      <c r="C328" s="719">
        <v>66</v>
      </c>
      <c r="D328" s="719" t="s">
        <v>376</v>
      </c>
      <c r="E328" s="80">
        <v>341.7</v>
      </c>
      <c r="F328" s="108">
        <v>100</v>
      </c>
      <c r="G328" s="667" t="s">
        <v>207</v>
      </c>
      <c r="H328" s="719"/>
      <c r="I328" s="102">
        <v>534071</v>
      </c>
      <c r="J328" s="102">
        <v>1433624</v>
      </c>
      <c r="K328" s="86"/>
      <c r="L328" s="86"/>
      <c r="M328" s="86"/>
      <c r="N328" s="86"/>
      <c r="O328" s="86"/>
      <c r="P328" s="86"/>
    </row>
    <row r="329" spans="1:16" s="79" customFormat="1">
      <c r="A329" s="719">
        <v>53</v>
      </c>
      <c r="B329" s="719">
        <v>391</v>
      </c>
      <c r="C329" s="719">
        <v>3</v>
      </c>
      <c r="D329" s="719" t="s">
        <v>471</v>
      </c>
      <c r="E329" s="80">
        <v>164662</v>
      </c>
      <c r="F329" s="80">
        <v>164662</v>
      </c>
      <c r="G329" s="667" t="s">
        <v>354</v>
      </c>
      <c r="H329" s="719"/>
      <c r="I329" s="102"/>
      <c r="J329" s="102"/>
      <c r="K329" s="86"/>
      <c r="L329" s="86"/>
      <c r="M329" s="86"/>
      <c r="N329" s="86"/>
      <c r="O329" s="86"/>
      <c r="P329" s="86"/>
    </row>
    <row r="330" spans="1:16" s="79" customFormat="1">
      <c r="A330" s="719">
        <v>54</v>
      </c>
      <c r="B330" s="719">
        <v>21</v>
      </c>
      <c r="C330" s="719">
        <v>51</v>
      </c>
      <c r="D330" s="719" t="s">
        <v>354</v>
      </c>
      <c r="E330" s="80">
        <v>6237.8</v>
      </c>
      <c r="F330" s="80">
        <v>200</v>
      </c>
      <c r="G330" s="667" t="s">
        <v>207</v>
      </c>
      <c r="H330" s="719"/>
      <c r="I330" s="102"/>
      <c r="J330" s="102"/>
      <c r="K330" s="86"/>
      <c r="L330" s="86"/>
      <c r="M330" s="86"/>
      <c r="N330" s="86"/>
      <c r="O330" s="86"/>
      <c r="P330" s="86"/>
    </row>
    <row r="331" spans="1:16" s="79" customFormat="1">
      <c r="A331" s="719">
        <v>55</v>
      </c>
      <c r="B331" s="719">
        <v>127</v>
      </c>
      <c r="C331" s="719">
        <v>42</v>
      </c>
      <c r="D331" s="719" t="s">
        <v>446</v>
      </c>
      <c r="E331" s="80">
        <v>390</v>
      </c>
      <c r="F331" s="80">
        <v>200</v>
      </c>
      <c r="G331" s="667" t="s">
        <v>207</v>
      </c>
      <c r="H331" s="719"/>
      <c r="I331" s="102"/>
      <c r="J331" s="102"/>
      <c r="K331" s="86"/>
      <c r="L331" s="86"/>
      <c r="M331" s="86"/>
      <c r="N331" s="86"/>
      <c r="O331" s="86"/>
      <c r="P331" s="86"/>
    </row>
    <row r="332" spans="1:16" s="79" customFormat="1" ht="37.5">
      <c r="A332" s="719">
        <v>56</v>
      </c>
      <c r="B332" s="719">
        <v>84</v>
      </c>
      <c r="C332" s="719">
        <v>55</v>
      </c>
      <c r="D332" s="719" t="s">
        <v>569</v>
      </c>
      <c r="E332" s="80">
        <v>113.6</v>
      </c>
      <c r="F332" s="80">
        <v>113.6</v>
      </c>
      <c r="G332" s="667" t="s">
        <v>207</v>
      </c>
      <c r="H332" s="719" t="s">
        <v>570</v>
      </c>
      <c r="I332" s="724">
        <v>533229.81999999995</v>
      </c>
      <c r="J332" s="724">
        <v>1434447.09</v>
      </c>
      <c r="K332" s="86"/>
      <c r="L332" s="86"/>
      <c r="M332" s="86"/>
      <c r="N332" s="86"/>
      <c r="O332" s="86"/>
      <c r="P332" s="86"/>
    </row>
    <row r="333" spans="1:16" s="79" customFormat="1">
      <c r="A333" s="719">
        <v>57</v>
      </c>
      <c r="B333" s="719">
        <v>174</v>
      </c>
      <c r="C333" s="719">
        <v>26</v>
      </c>
      <c r="D333" s="719" t="s">
        <v>376</v>
      </c>
      <c r="E333" s="80">
        <v>963.7</v>
      </c>
      <c r="F333" s="80">
        <v>200</v>
      </c>
      <c r="G333" s="667" t="s">
        <v>207</v>
      </c>
      <c r="H333" s="719"/>
      <c r="I333" s="102"/>
      <c r="J333" s="102"/>
      <c r="K333" s="86"/>
      <c r="L333" s="86"/>
      <c r="M333" s="86"/>
      <c r="N333" s="86"/>
      <c r="O333" s="86"/>
      <c r="P333" s="86"/>
    </row>
    <row r="334" spans="1:16" s="79" customFormat="1">
      <c r="A334" s="719">
        <v>58</v>
      </c>
      <c r="B334" s="719" t="s">
        <v>571</v>
      </c>
      <c r="C334" s="719">
        <v>44</v>
      </c>
      <c r="D334" s="719" t="s">
        <v>354</v>
      </c>
      <c r="E334" s="80"/>
      <c r="F334" s="80">
        <v>400</v>
      </c>
      <c r="G334" s="667" t="s">
        <v>207</v>
      </c>
      <c r="H334" s="719"/>
      <c r="I334" s="102">
        <v>532799</v>
      </c>
      <c r="J334" s="102">
        <v>1435202</v>
      </c>
      <c r="K334" s="86"/>
      <c r="L334" s="86"/>
      <c r="M334" s="86"/>
      <c r="N334" s="86"/>
      <c r="O334" s="86"/>
      <c r="P334" s="86"/>
    </row>
    <row r="335" spans="1:16" s="79" customFormat="1">
      <c r="A335" s="719">
        <v>59</v>
      </c>
      <c r="B335" s="719">
        <v>223</v>
      </c>
      <c r="C335" s="719">
        <v>58</v>
      </c>
      <c r="D335" s="719" t="s">
        <v>354</v>
      </c>
      <c r="E335" s="80">
        <v>70758.399999999994</v>
      </c>
      <c r="F335" s="80">
        <v>3000</v>
      </c>
      <c r="G335" s="667" t="s">
        <v>83</v>
      </c>
      <c r="H335" s="719"/>
      <c r="I335" s="102">
        <v>536301</v>
      </c>
      <c r="J335" s="102">
        <v>1434804</v>
      </c>
      <c r="K335" s="86"/>
      <c r="L335" s="86"/>
      <c r="M335" s="86"/>
      <c r="N335" s="86"/>
      <c r="O335" s="86"/>
      <c r="P335" s="86"/>
    </row>
    <row r="336" spans="1:16" s="79" customFormat="1">
      <c r="A336" s="719">
        <v>60</v>
      </c>
      <c r="B336" s="719">
        <v>10</v>
      </c>
      <c r="C336" s="719">
        <v>77</v>
      </c>
      <c r="D336" s="719" t="s">
        <v>354</v>
      </c>
      <c r="E336" s="80">
        <v>6445.2</v>
      </c>
      <c r="F336" s="80">
        <v>6445.2</v>
      </c>
      <c r="G336" s="667" t="s">
        <v>83</v>
      </c>
      <c r="H336" s="719"/>
      <c r="I336" s="102">
        <v>531802</v>
      </c>
      <c r="J336" s="102">
        <v>1430978</v>
      </c>
      <c r="K336" s="86"/>
      <c r="L336" s="86"/>
      <c r="M336" s="86"/>
      <c r="N336" s="86"/>
      <c r="O336" s="86"/>
      <c r="P336" s="86"/>
    </row>
    <row r="337" spans="1:16" s="79" customFormat="1">
      <c r="A337" s="719">
        <v>61</v>
      </c>
      <c r="B337" s="719">
        <v>34</v>
      </c>
      <c r="C337" s="719">
        <v>21</v>
      </c>
      <c r="D337" s="719" t="s">
        <v>354</v>
      </c>
      <c r="E337" s="80">
        <v>21079.599999999999</v>
      </c>
      <c r="F337" s="80">
        <v>5000</v>
      </c>
      <c r="G337" s="667" t="s">
        <v>83</v>
      </c>
      <c r="H337" s="719" t="s">
        <v>572</v>
      </c>
      <c r="I337" s="102">
        <v>528599</v>
      </c>
      <c r="J337" s="102">
        <v>1439344</v>
      </c>
      <c r="K337" s="86"/>
      <c r="L337" s="86"/>
      <c r="M337" s="86"/>
      <c r="N337" s="86"/>
      <c r="O337" s="86"/>
      <c r="P337" s="86"/>
    </row>
    <row r="338" spans="1:16" s="79" customFormat="1">
      <c r="A338" s="719">
        <v>62</v>
      </c>
      <c r="B338" s="719">
        <v>25</v>
      </c>
      <c r="C338" s="719">
        <v>21</v>
      </c>
      <c r="D338" s="719" t="s">
        <v>354</v>
      </c>
      <c r="E338" s="80">
        <v>21089</v>
      </c>
      <c r="F338" s="80">
        <v>15000</v>
      </c>
      <c r="G338" s="667" t="s">
        <v>83</v>
      </c>
      <c r="H338" s="719" t="s">
        <v>572</v>
      </c>
      <c r="I338" s="102">
        <v>528627</v>
      </c>
      <c r="J338" s="102">
        <v>1438260</v>
      </c>
      <c r="K338" s="86"/>
      <c r="L338" s="86"/>
      <c r="M338" s="86"/>
      <c r="N338" s="86"/>
      <c r="O338" s="86"/>
      <c r="P338" s="86"/>
    </row>
    <row r="339" spans="1:16" s="79" customFormat="1">
      <c r="A339" s="719">
        <v>63</v>
      </c>
      <c r="B339" s="719">
        <v>320</v>
      </c>
      <c r="C339" s="719">
        <v>35</v>
      </c>
      <c r="D339" s="719" t="s">
        <v>354</v>
      </c>
      <c r="E339" s="80">
        <v>9240.7000000000007</v>
      </c>
      <c r="F339" s="80">
        <v>400</v>
      </c>
      <c r="G339" s="667" t="s">
        <v>207</v>
      </c>
      <c r="H339" s="719" t="s">
        <v>572</v>
      </c>
      <c r="I339" s="102">
        <v>529998</v>
      </c>
      <c r="J339" s="102">
        <v>1436290</v>
      </c>
      <c r="K339" s="86"/>
      <c r="L339" s="86"/>
      <c r="M339" s="86"/>
      <c r="N339" s="86"/>
      <c r="O339" s="86"/>
      <c r="P339" s="86"/>
    </row>
    <row r="340" spans="1:16" s="79" customFormat="1">
      <c r="A340" s="719">
        <v>64</v>
      </c>
      <c r="B340" s="719">
        <v>318</v>
      </c>
      <c r="C340" s="719">
        <v>35</v>
      </c>
      <c r="D340" s="719" t="s">
        <v>354</v>
      </c>
      <c r="E340" s="80">
        <v>21478.6</v>
      </c>
      <c r="F340" s="80">
        <v>400</v>
      </c>
      <c r="G340" s="667" t="s">
        <v>207</v>
      </c>
      <c r="H340" s="719" t="s">
        <v>572</v>
      </c>
      <c r="I340" s="102">
        <v>530023</v>
      </c>
      <c r="J340" s="102">
        <v>1436185</v>
      </c>
      <c r="K340" s="86"/>
      <c r="L340" s="86"/>
      <c r="M340" s="86"/>
      <c r="N340" s="86"/>
      <c r="O340" s="86"/>
      <c r="P340" s="86"/>
    </row>
    <row r="341" spans="1:16" s="79" customFormat="1">
      <c r="A341" s="719">
        <v>65</v>
      </c>
      <c r="B341" s="719">
        <v>243</v>
      </c>
      <c r="C341" s="719">
        <v>41</v>
      </c>
      <c r="D341" s="719" t="s">
        <v>376</v>
      </c>
      <c r="E341" s="80">
        <v>6214.1</v>
      </c>
      <c r="F341" s="80">
        <v>400</v>
      </c>
      <c r="G341" s="667" t="s">
        <v>207</v>
      </c>
      <c r="H341" s="719" t="s">
        <v>572</v>
      </c>
      <c r="I341" s="102">
        <v>529884</v>
      </c>
      <c r="J341" s="102">
        <v>1435247</v>
      </c>
      <c r="K341" s="86"/>
      <c r="L341" s="86"/>
      <c r="M341" s="86"/>
      <c r="N341" s="86"/>
      <c r="O341" s="86"/>
      <c r="P341" s="86"/>
    </row>
    <row r="342" spans="1:16" s="79" customFormat="1">
      <c r="A342" s="719">
        <v>66</v>
      </c>
      <c r="B342" s="719">
        <v>311</v>
      </c>
      <c r="C342" s="719">
        <v>41</v>
      </c>
      <c r="D342" s="719" t="s">
        <v>376</v>
      </c>
      <c r="E342" s="80">
        <v>874.8</v>
      </c>
      <c r="F342" s="80">
        <v>300</v>
      </c>
      <c r="G342" s="667" t="s">
        <v>207</v>
      </c>
      <c r="H342" s="719" t="s">
        <v>572</v>
      </c>
      <c r="I342" s="102">
        <v>529880</v>
      </c>
      <c r="J342" s="102">
        <v>1435465</v>
      </c>
      <c r="K342" s="86"/>
      <c r="L342" s="86"/>
      <c r="M342" s="86"/>
      <c r="N342" s="86"/>
      <c r="O342" s="86"/>
      <c r="P342" s="86"/>
    </row>
    <row r="343" spans="1:16" s="79" customFormat="1">
      <c r="A343" s="719">
        <v>67</v>
      </c>
      <c r="B343" s="719">
        <v>201</v>
      </c>
      <c r="C343" s="719">
        <v>41</v>
      </c>
      <c r="D343" s="719" t="s">
        <v>376</v>
      </c>
      <c r="E343" s="80">
        <v>8220.6</v>
      </c>
      <c r="F343" s="80">
        <v>200</v>
      </c>
      <c r="G343" s="667" t="s">
        <v>119</v>
      </c>
      <c r="H343" s="719" t="s">
        <v>572</v>
      </c>
      <c r="I343" s="102">
        <v>529651</v>
      </c>
      <c r="J343" s="102">
        <v>1435513</v>
      </c>
      <c r="K343" s="86"/>
      <c r="L343" s="86"/>
      <c r="M343" s="86"/>
      <c r="N343" s="86"/>
      <c r="O343" s="86"/>
      <c r="P343" s="86"/>
    </row>
    <row r="344" spans="1:16" s="79" customFormat="1">
      <c r="A344" s="719">
        <v>68</v>
      </c>
      <c r="B344" s="719">
        <v>195</v>
      </c>
      <c r="C344" s="719">
        <v>42</v>
      </c>
      <c r="D344" s="719" t="s">
        <v>354</v>
      </c>
      <c r="E344" s="80">
        <v>8615.6</v>
      </c>
      <c r="F344" s="80">
        <v>400</v>
      </c>
      <c r="G344" s="667" t="s">
        <v>207</v>
      </c>
      <c r="H344" s="719" t="s">
        <v>572</v>
      </c>
      <c r="I344" s="102">
        <v>530043</v>
      </c>
      <c r="J344" s="102">
        <v>1435535</v>
      </c>
      <c r="K344" s="86"/>
      <c r="L344" s="86"/>
      <c r="M344" s="86"/>
      <c r="N344" s="86"/>
      <c r="O344" s="86"/>
      <c r="P344" s="86"/>
    </row>
    <row r="345" spans="1:16" s="79" customFormat="1">
      <c r="A345" s="719">
        <v>69</v>
      </c>
      <c r="B345" s="719">
        <v>208</v>
      </c>
      <c r="C345" s="719">
        <v>42</v>
      </c>
      <c r="D345" s="719" t="s">
        <v>376</v>
      </c>
      <c r="E345" s="80">
        <v>6409</v>
      </c>
      <c r="F345" s="80">
        <v>400</v>
      </c>
      <c r="G345" s="667" t="s">
        <v>207</v>
      </c>
      <c r="H345" s="719" t="s">
        <v>572</v>
      </c>
      <c r="I345" s="102">
        <v>530055</v>
      </c>
      <c r="J345" s="102">
        <v>1435473</v>
      </c>
      <c r="K345" s="86"/>
      <c r="L345" s="86"/>
      <c r="M345" s="86"/>
      <c r="N345" s="86"/>
      <c r="O345" s="86"/>
      <c r="P345" s="86"/>
    </row>
    <row r="346" spans="1:16" s="79" customFormat="1">
      <c r="A346" s="719">
        <v>70</v>
      </c>
      <c r="B346" s="719">
        <v>227</v>
      </c>
      <c r="C346" s="719">
        <v>42</v>
      </c>
      <c r="D346" s="719" t="s">
        <v>354</v>
      </c>
      <c r="E346" s="80">
        <v>26822.799999999999</v>
      </c>
      <c r="F346" s="80">
        <v>400</v>
      </c>
      <c r="G346" s="667" t="s">
        <v>207</v>
      </c>
      <c r="H346" s="719" t="s">
        <v>572</v>
      </c>
      <c r="I346" s="102">
        <v>530076</v>
      </c>
      <c r="J346" s="102">
        <v>1435354</v>
      </c>
      <c r="K346" s="86"/>
      <c r="L346" s="86"/>
      <c r="M346" s="86"/>
      <c r="N346" s="86"/>
      <c r="O346" s="86"/>
      <c r="P346" s="86"/>
    </row>
    <row r="347" spans="1:16" s="79" customFormat="1">
      <c r="A347" s="719">
        <v>71</v>
      </c>
      <c r="B347" s="719">
        <v>143</v>
      </c>
      <c r="C347" s="719">
        <v>52</v>
      </c>
      <c r="D347" s="719" t="s">
        <v>354</v>
      </c>
      <c r="E347" s="80">
        <v>10856.5</v>
      </c>
      <c r="F347" s="80">
        <v>400</v>
      </c>
      <c r="G347" s="667" t="s">
        <v>207</v>
      </c>
      <c r="H347" s="719" t="s">
        <v>572</v>
      </c>
      <c r="I347" s="102">
        <v>530008</v>
      </c>
      <c r="J347" s="102">
        <v>1434133</v>
      </c>
      <c r="K347" s="86"/>
      <c r="L347" s="86"/>
      <c r="M347" s="86"/>
      <c r="N347" s="86"/>
      <c r="O347" s="86"/>
      <c r="P347" s="86"/>
    </row>
    <row r="348" spans="1:16" s="79" customFormat="1">
      <c r="A348" s="719">
        <v>72</v>
      </c>
      <c r="B348" s="719">
        <v>147</v>
      </c>
      <c r="C348" s="719">
        <v>52</v>
      </c>
      <c r="D348" s="719" t="s">
        <v>354</v>
      </c>
      <c r="E348" s="80">
        <v>21749.8</v>
      </c>
      <c r="F348" s="80">
        <v>200</v>
      </c>
      <c r="G348" s="667" t="s">
        <v>207</v>
      </c>
      <c r="H348" s="719" t="s">
        <v>572</v>
      </c>
      <c r="I348" s="102">
        <v>530117</v>
      </c>
      <c r="J348" s="102">
        <v>1434056</v>
      </c>
      <c r="K348" s="86"/>
      <c r="L348" s="86"/>
      <c r="M348" s="86"/>
      <c r="N348" s="86"/>
      <c r="O348" s="86"/>
      <c r="P348" s="86"/>
    </row>
    <row r="349" spans="1:16" s="79" customFormat="1">
      <c r="A349" s="719">
        <v>73</v>
      </c>
      <c r="B349" s="719">
        <v>150</v>
      </c>
      <c r="C349" s="719">
        <v>52</v>
      </c>
      <c r="D349" s="719" t="s">
        <v>376</v>
      </c>
      <c r="E349" s="80">
        <v>1525.9</v>
      </c>
      <c r="F349" s="80">
        <v>200</v>
      </c>
      <c r="G349" s="667" t="s">
        <v>207</v>
      </c>
      <c r="H349" s="719" t="s">
        <v>572</v>
      </c>
      <c r="I349" s="102">
        <v>530079</v>
      </c>
      <c r="J349" s="102">
        <v>1434040</v>
      </c>
      <c r="K349" s="86"/>
      <c r="L349" s="86"/>
      <c r="M349" s="86"/>
      <c r="N349" s="86"/>
      <c r="O349" s="86"/>
      <c r="P349" s="86"/>
    </row>
    <row r="350" spans="1:16" s="79" customFormat="1">
      <c r="A350" s="719">
        <v>74</v>
      </c>
      <c r="B350" s="719">
        <v>340</v>
      </c>
      <c r="C350" s="719">
        <v>55</v>
      </c>
      <c r="D350" s="719" t="s">
        <v>376</v>
      </c>
      <c r="E350" s="80">
        <v>3076.5</v>
      </c>
      <c r="F350" s="80">
        <v>200</v>
      </c>
      <c r="G350" s="667" t="s">
        <v>207</v>
      </c>
      <c r="H350" s="719" t="s">
        <v>574</v>
      </c>
      <c r="I350" s="102">
        <v>533215</v>
      </c>
      <c r="J350" s="102">
        <v>1434522</v>
      </c>
      <c r="K350" s="86"/>
      <c r="L350" s="86"/>
      <c r="M350" s="86"/>
      <c r="N350" s="86"/>
      <c r="O350" s="86"/>
      <c r="P350" s="86"/>
    </row>
    <row r="351" spans="1:16" s="79" customFormat="1">
      <c r="A351" s="719">
        <v>75</v>
      </c>
      <c r="B351" s="719">
        <v>35</v>
      </c>
      <c r="C351" s="719">
        <v>58</v>
      </c>
      <c r="D351" s="719" t="s">
        <v>354</v>
      </c>
      <c r="E351" s="80">
        <v>70758.399999999994</v>
      </c>
      <c r="F351" s="80">
        <v>3000</v>
      </c>
      <c r="G351" s="667" t="s">
        <v>83</v>
      </c>
      <c r="H351" s="719" t="s">
        <v>568</v>
      </c>
      <c r="I351" s="102">
        <v>536301</v>
      </c>
      <c r="J351" s="102">
        <v>1434804</v>
      </c>
      <c r="K351" s="86"/>
      <c r="L351" s="86"/>
      <c r="M351" s="86"/>
      <c r="N351" s="86"/>
      <c r="O351" s="86"/>
      <c r="P351" s="86"/>
    </row>
    <row r="352" spans="1:16" s="79" customFormat="1">
      <c r="A352" s="719">
        <v>76</v>
      </c>
      <c r="B352" s="719">
        <v>2</v>
      </c>
      <c r="C352" s="719">
        <v>62</v>
      </c>
      <c r="D352" s="719" t="s">
        <v>376</v>
      </c>
      <c r="E352" s="80">
        <v>2543</v>
      </c>
      <c r="F352" s="80">
        <v>200</v>
      </c>
      <c r="G352" s="667" t="s">
        <v>207</v>
      </c>
      <c r="H352" s="719" t="s">
        <v>572</v>
      </c>
      <c r="I352" s="102">
        <v>530119</v>
      </c>
      <c r="J352" s="102">
        <v>1433988</v>
      </c>
      <c r="K352" s="86"/>
      <c r="L352" s="86"/>
      <c r="M352" s="86"/>
      <c r="N352" s="86"/>
      <c r="O352" s="86"/>
      <c r="P352" s="86"/>
    </row>
    <row r="353" spans="1:16" s="79" customFormat="1">
      <c r="A353" s="719">
        <v>77</v>
      </c>
      <c r="B353" s="719">
        <v>10</v>
      </c>
      <c r="C353" s="719">
        <v>62</v>
      </c>
      <c r="D353" s="719" t="s">
        <v>376</v>
      </c>
      <c r="E353" s="80">
        <v>1146.3</v>
      </c>
      <c r="F353" s="80">
        <v>200</v>
      </c>
      <c r="G353" s="667" t="s">
        <v>207</v>
      </c>
      <c r="H353" s="719" t="s">
        <v>572</v>
      </c>
      <c r="I353" s="102">
        <v>530175</v>
      </c>
      <c r="J353" s="102">
        <v>1433917</v>
      </c>
      <c r="K353" s="86"/>
      <c r="L353" s="86"/>
      <c r="M353" s="86"/>
      <c r="N353" s="86"/>
      <c r="O353" s="86"/>
      <c r="P353" s="86"/>
    </row>
    <row r="354" spans="1:16" s="79" customFormat="1">
      <c r="A354" s="719">
        <v>78</v>
      </c>
      <c r="B354" s="719">
        <v>109</v>
      </c>
      <c r="C354" s="719">
        <v>63</v>
      </c>
      <c r="D354" s="719" t="s">
        <v>376</v>
      </c>
      <c r="E354" s="80">
        <v>6854</v>
      </c>
      <c r="F354" s="80">
        <v>3000</v>
      </c>
      <c r="G354" s="667" t="s">
        <v>83</v>
      </c>
      <c r="H354" s="719" t="s">
        <v>573</v>
      </c>
      <c r="I354" s="102">
        <v>531961</v>
      </c>
      <c r="J354" s="102">
        <v>1433201</v>
      </c>
      <c r="K354" s="86"/>
      <c r="L354" s="86"/>
      <c r="M354" s="86"/>
      <c r="N354" s="86"/>
      <c r="O354" s="86"/>
      <c r="P354" s="86"/>
    </row>
    <row r="355" spans="1:16" s="79" customFormat="1">
      <c r="A355" s="719">
        <v>79</v>
      </c>
      <c r="B355" s="719">
        <v>37</v>
      </c>
      <c r="C355" s="719">
        <v>74</v>
      </c>
      <c r="D355" s="719" t="s">
        <v>354</v>
      </c>
      <c r="E355" s="80">
        <v>51394.2</v>
      </c>
      <c r="F355" s="80">
        <v>5000</v>
      </c>
      <c r="G355" s="667" t="s">
        <v>83</v>
      </c>
      <c r="H355" s="719" t="s">
        <v>575</v>
      </c>
      <c r="I355" s="102">
        <v>534806</v>
      </c>
      <c r="J355" s="102">
        <v>1432956</v>
      </c>
      <c r="K355" s="86"/>
      <c r="L355" s="86"/>
      <c r="M355" s="86"/>
      <c r="N355" s="86"/>
      <c r="O355" s="86"/>
      <c r="P355" s="86"/>
    </row>
    <row r="356" spans="1:16" s="79" customFormat="1">
      <c r="A356" s="719">
        <v>80</v>
      </c>
      <c r="B356" s="719">
        <v>10</v>
      </c>
      <c r="C356" s="719">
        <v>87</v>
      </c>
      <c r="D356" s="719" t="s">
        <v>354</v>
      </c>
      <c r="E356" s="80">
        <v>6445.2</v>
      </c>
      <c r="F356" s="80">
        <v>6445.2</v>
      </c>
      <c r="G356" s="667" t="s">
        <v>83</v>
      </c>
      <c r="H356" s="719" t="s">
        <v>573</v>
      </c>
      <c r="I356" s="102">
        <v>531802</v>
      </c>
      <c r="J356" s="102">
        <v>1430978</v>
      </c>
      <c r="K356" s="86"/>
      <c r="L356" s="86"/>
      <c r="M356" s="86"/>
      <c r="N356" s="86"/>
      <c r="O356" s="86"/>
      <c r="P356" s="86"/>
    </row>
    <row r="357" spans="1:16" s="79" customFormat="1">
      <c r="A357" s="719">
        <v>81</v>
      </c>
      <c r="B357" s="719">
        <v>48</v>
      </c>
      <c r="C357" s="719">
        <v>78</v>
      </c>
      <c r="D357" s="719" t="s">
        <v>376</v>
      </c>
      <c r="E357" s="80">
        <v>4595.3999999999996</v>
      </c>
      <c r="F357" s="80">
        <v>300</v>
      </c>
      <c r="G357" s="667" t="s">
        <v>207</v>
      </c>
      <c r="H357" s="719" t="s">
        <v>572</v>
      </c>
      <c r="I357" s="102">
        <v>530564</v>
      </c>
      <c r="J357" s="102">
        <v>1431860</v>
      </c>
      <c r="K357" s="86"/>
      <c r="L357" s="86"/>
      <c r="M357" s="86"/>
      <c r="N357" s="86"/>
      <c r="O357" s="86"/>
      <c r="P357" s="86"/>
    </row>
    <row r="358" spans="1:16" s="79" customFormat="1">
      <c r="A358" s="719">
        <v>82</v>
      </c>
      <c r="B358" s="719">
        <v>285</v>
      </c>
      <c r="C358" s="719">
        <v>79</v>
      </c>
      <c r="D358" s="719" t="s">
        <v>354</v>
      </c>
      <c r="E358" s="80">
        <v>24557.9</v>
      </c>
      <c r="F358" s="80">
        <v>24557.9</v>
      </c>
      <c r="G358" s="667" t="s">
        <v>83</v>
      </c>
      <c r="H358" s="719" t="s">
        <v>573</v>
      </c>
      <c r="I358" s="102">
        <v>531678</v>
      </c>
      <c r="J358" s="102">
        <v>1431039</v>
      </c>
      <c r="K358" s="86"/>
      <c r="L358" s="86"/>
      <c r="M358" s="86"/>
      <c r="N358" s="86"/>
      <c r="O358" s="86"/>
      <c r="P358" s="86"/>
    </row>
    <row r="359" spans="1:16" s="79" customFormat="1">
      <c r="A359" s="719">
        <v>83</v>
      </c>
      <c r="B359" s="719">
        <v>1</v>
      </c>
      <c r="C359" s="719">
        <v>86</v>
      </c>
      <c r="D359" s="719" t="s">
        <v>354</v>
      </c>
      <c r="E359" s="80">
        <v>29966.400000000001</v>
      </c>
      <c r="F359" s="80">
        <v>2000</v>
      </c>
      <c r="G359" s="667" t="s">
        <v>83</v>
      </c>
      <c r="H359" s="719" t="s">
        <v>572</v>
      </c>
      <c r="I359" s="102">
        <v>530861</v>
      </c>
      <c r="J359" s="102">
        <v>1431013</v>
      </c>
      <c r="K359" s="86"/>
      <c r="L359" s="86"/>
      <c r="M359" s="86"/>
      <c r="N359" s="86"/>
      <c r="O359" s="86"/>
      <c r="P359" s="86"/>
    </row>
    <row r="360" spans="1:16" s="79" customFormat="1">
      <c r="A360" s="719">
        <v>84</v>
      </c>
      <c r="B360" s="719">
        <v>13</v>
      </c>
      <c r="C360" s="719">
        <v>87</v>
      </c>
      <c r="D360" s="719" t="s">
        <v>354</v>
      </c>
      <c r="E360" s="80">
        <v>8979.2000000000007</v>
      </c>
      <c r="F360" s="80">
        <v>8979.2000000000007</v>
      </c>
      <c r="G360" s="667" t="s">
        <v>83</v>
      </c>
      <c r="H360" s="719" t="s">
        <v>573</v>
      </c>
      <c r="I360" s="102">
        <v>531722</v>
      </c>
      <c r="J360" s="102">
        <v>1430953</v>
      </c>
      <c r="K360" s="86"/>
      <c r="L360" s="86"/>
      <c r="M360" s="86"/>
      <c r="N360" s="86"/>
      <c r="O360" s="86"/>
      <c r="P360" s="86"/>
    </row>
    <row r="361" spans="1:16" s="79" customFormat="1">
      <c r="A361" s="719">
        <v>85</v>
      </c>
      <c r="B361" s="719">
        <v>31</v>
      </c>
      <c r="C361" s="719">
        <v>105</v>
      </c>
      <c r="D361" s="719" t="s">
        <v>354</v>
      </c>
      <c r="E361" s="80">
        <v>74402.3</v>
      </c>
      <c r="F361" s="80">
        <v>28000</v>
      </c>
      <c r="G361" s="667" t="s">
        <v>83</v>
      </c>
      <c r="H361" s="719" t="s">
        <v>576</v>
      </c>
      <c r="I361" s="102">
        <v>534375</v>
      </c>
      <c r="J361" s="102">
        <v>1428017</v>
      </c>
      <c r="K361" s="86"/>
      <c r="L361" s="86"/>
      <c r="M361" s="86"/>
      <c r="N361" s="86"/>
      <c r="O361" s="86"/>
      <c r="P361" s="86"/>
    </row>
    <row r="362" spans="1:16" s="79" customFormat="1">
      <c r="A362" s="719">
        <v>86</v>
      </c>
      <c r="B362" s="719">
        <v>25</v>
      </c>
      <c r="C362" s="719">
        <v>43</v>
      </c>
      <c r="D362" s="719" t="s">
        <v>376</v>
      </c>
      <c r="E362" s="80">
        <v>11436.7</v>
      </c>
      <c r="F362" s="80">
        <v>400</v>
      </c>
      <c r="G362" s="667" t="s">
        <v>207</v>
      </c>
      <c r="H362" s="719" t="s">
        <v>567</v>
      </c>
      <c r="I362" s="102">
        <v>531972</v>
      </c>
      <c r="J362" s="102">
        <v>1436003</v>
      </c>
      <c r="K362" s="86"/>
      <c r="L362" s="86"/>
      <c r="M362" s="86"/>
      <c r="N362" s="86"/>
      <c r="O362" s="86"/>
      <c r="P362" s="86"/>
    </row>
    <row r="363" spans="1:16" s="79" customFormat="1">
      <c r="A363" s="719">
        <v>87</v>
      </c>
      <c r="B363" s="719">
        <v>384</v>
      </c>
      <c r="C363" s="719">
        <v>35</v>
      </c>
      <c r="D363" s="719" t="s">
        <v>376</v>
      </c>
      <c r="E363" s="80">
        <v>1997</v>
      </c>
      <c r="F363" s="80">
        <v>200</v>
      </c>
      <c r="G363" s="667" t="s">
        <v>207</v>
      </c>
      <c r="H363" s="719" t="s">
        <v>572</v>
      </c>
      <c r="I363" s="102"/>
      <c r="J363" s="102"/>
      <c r="K363" s="86"/>
      <c r="L363" s="86"/>
      <c r="M363" s="86"/>
      <c r="N363" s="86"/>
      <c r="O363" s="86"/>
      <c r="P363" s="86"/>
    </row>
    <row r="364" spans="1:16" s="79" customFormat="1">
      <c r="A364" s="719">
        <v>88</v>
      </c>
      <c r="B364" s="719">
        <v>44</v>
      </c>
      <c r="C364" s="719">
        <v>52</v>
      </c>
      <c r="D364" s="719" t="s">
        <v>376</v>
      </c>
      <c r="E364" s="80">
        <v>2619.3000000000002</v>
      </c>
      <c r="F364" s="80">
        <v>300</v>
      </c>
      <c r="G364" s="667" t="s">
        <v>207</v>
      </c>
      <c r="H364" s="719" t="s">
        <v>572</v>
      </c>
      <c r="I364" s="102">
        <v>530044</v>
      </c>
      <c r="J364" s="102">
        <v>1434766</v>
      </c>
      <c r="K364" s="86"/>
      <c r="L364" s="86"/>
      <c r="M364" s="86"/>
      <c r="N364" s="86"/>
      <c r="O364" s="86"/>
      <c r="P364" s="86"/>
    </row>
    <row r="365" spans="1:16" s="79" customFormat="1">
      <c r="A365" s="719">
        <v>89</v>
      </c>
      <c r="B365" s="719">
        <v>150</v>
      </c>
      <c r="C365" s="719">
        <v>47</v>
      </c>
      <c r="D365" s="719" t="s">
        <v>354</v>
      </c>
      <c r="E365" s="80">
        <v>539035</v>
      </c>
      <c r="F365" s="80">
        <v>5000</v>
      </c>
      <c r="G365" s="667" t="s">
        <v>83</v>
      </c>
      <c r="H365" s="719" t="s">
        <v>568</v>
      </c>
      <c r="I365" s="102">
        <v>535904</v>
      </c>
      <c r="J365" s="102">
        <v>1435135</v>
      </c>
      <c r="K365" s="86"/>
      <c r="L365" s="86"/>
      <c r="M365" s="86"/>
      <c r="N365" s="86"/>
      <c r="O365" s="86"/>
      <c r="P365" s="86"/>
    </row>
    <row r="366" spans="1:16" s="79" customFormat="1">
      <c r="A366" s="719">
        <v>90</v>
      </c>
      <c r="B366" s="719">
        <v>4</v>
      </c>
      <c r="C366" s="719">
        <v>51</v>
      </c>
      <c r="D366" s="719" t="s">
        <v>376</v>
      </c>
      <c r="E366" s="80">
        <v>575.5</v>
      </c>
      <c r="F366" s="80">
        <v>200</v>
      </c>
      <c r="G366" s="667" t="s">
        <v>207</v>
      </c>
      <c r="H366" s="719" t="s">
        <v>578</v>
      </c>
      <c r="I366" s="102">
        <v>529850.48</v>
      </c>
      <c r="J366" s="102">
        <v>1434944.05</v>
      </c>
      <c r="K366" s="86"/>
      <c r="L366" s="86"/>
      <c r="M366" s="86"/>
      <c r="N366" s="86"/>
      <c r="O366" s="86"/>
      <c r="P366" s="86"/>
    </row>
    <row r="367" spans="1:16" s="79" customFormat="1">
      <c r="A367" s="719">
        <v>91</v>
      </c>
      <c r="B367" s="719">
        <v>209</v>
      </c>
      <c r="C367" s="719">
        <v>66</v>
      </c>
      <c r="D367" s="719" t="s">
        <v>376</v>
      </c>
      <c r="E367" s="80">
        <v>411.5</v>
      </c>
      <c r="F367" s="80">
        <v>200</v>
      </c>
      <c r="G367" s="667" t="s">
        <v>207</v>
      </c>
      <c r="H367" s="719" t="s">
        <v>114</v>
      </c>
      <c r="I367" s="102"/>
      <c r="J367" s="102"/>
      <c r="K367" s="86"/>
      <c r="L367" s="86"/>
      <c r="M367" s="86"/>
      <c r="N367" s="86"/>
      <c r="O367" s="86"/>
      <c r="P367" s="86"/>
    </row>
    <row r="368" spans="1:16" s="79" customFormat="1" ht="37.5">
      <c r="A368" s="719">
        <v>92</v>
      </c>
      <c r="B368" s="719">
        <v>298</v>
      </c>
      <c r="C368" s="719">
        <v>41</v>
      </c>
      <c r="D368" s="719" t="s">
        <v>580</v>
      </c>
      <c r="E368" s="80">
        <v>1969</v>
      </c>
      <c r="F368" s="80">
        <v>200</v>
      </c>
      <c r="G368" s="667" t="s">
        <v>207</v>
      </c>
      <c r="H368" s="719" t="s">
        <v>578</v>
      </c>
      <c r="I368" s="102">
        <v>529666.56000000006</v>
      </c>
      <c r="J368" s="102">
        <v>1435609.9</v>
      </c>
      <c r="K368" s="86"/>
      <c r="L368" s="86"/>
      <c r="M368" s="86"/>
      <c r="N368" s="86"/>
      <c r="O368" s="86"/>
      <c r="P368" s="86"/>
    </row>
    <row r="369" spans="1:16" s="79" customFormat="1">
      <c r="A369" s="719">
        <v>93</v>
      </c>
      <c r="B369" s="719">
        <v>345</v>
      </c>
      <c r="C369" s="719">
        <v>42</v>
      </c>
      <c r="D369" s="719" t="s">
        <v>354</v>
      </c>
      <c r="E369" s="80">
        <v>7293.9</v>
      </c>
      <c r="F369" s="80">
        <v>400</v>
      </c>
      <c r="G369" s="667" t="s">
        <v>207</v>
      </c>
      <c r="H369" s="719" t="s">
        <v>578</v>
      </c>
      <c r="I369" s="102"/>
      <c r="J369" s="102"/>
      <c r="K369" s="86"/>
      <c r="L369" s="86"/>
      <c r="M369" s="86"/>
      <c r="N369" s="86"/>
      <c r="O369" s="86"/>
      <c r="P369" s="86"/>
    </row>
    <row r="370" spans="1:16" s="79" customFormat="1">
      <c r="A370" s="719">
        <v>94</v>
      </c>
      <c r="B370" s="719">
        <v>228</v>
      </c>
      <c r="C370" s="719">
        <v>35</v>
      </c>
      <c r="D370" s="719" t="s">
        <v>376</v>
      </c>
      <c r="E370" s="80">
        <v>357.8</v>
      </c>
      <c r="F370" s="80">
        <v>200</v>
      </c>
      <c r="G370" s="667" t="s">
        <v>207</v>
      </c>
      <c r="H370" s="719" t="s">
        <v>578</v>
      </c>
      <c r="I370" s="102"/>
      <c r="J370" s="102"/>
      <c r="K370" s="86"/>
      <c r="L370" s="86"/>
      <c r="M370" s="86"/>
      <c r="N370" s="86"/>
      <c r="O370" s="86"/>
      <c r="P370" s="86"/>
    </row>
    <row r="371" spans="1:16" s="79" customFormat="1">
      <c r="A371" s="719">
        <v>95</v>
      </c>
      <c r="B371" s="719">
        <v>165</v>
      </c>
      <c r="C371" s="719">
        <v>42</v>
      </c>
      <c r="D371" s="719" t="s">
        <v>376</v>
      </c>
      <c r="E371" s="80">
        <v>399.4</v>
      </c>
      <c r="F371" s="80">
        <v>200</v>
      </c>
      <c r="G371" s="667" t="s">
        <v>207</v>
      </c>
      <c r="H371" s="719" t="s">
        <v>578</v>
      </c>
      <c r="I371" s="102">
        <v>530067.04</v>
      </c>
      <c r="J371" s="102">
        <v>1435621.63</v>
      </c>
      <c r="K371" s="86"/>
      <c r="L371" s="86"/>
      <c r="M371" s="86"/>
      <c r="N371" s="86"/>
      <c r="O371" s="86"/>
      <c r="P371" s="86"/>
    </row>
    <row r="372" spans="1:16" s="79" customFormat="1" ht="37.5">
      <c r="A372" s="719">
        <v>96</v>
      </c>
      <c r="B372" s="719">
        <v>264</v>
      </c>
      <c r="C372" s="719">
        <v>35</v>
      </c>
      <c r="D372" s="719" t="s">
        <v>580</v>
      </c>
      <c r="E372" s="80">
        <v>818</v>
      </c>
      <c r="F372" s="80">
        <v>200</v>
      </c>
      <c r="G372" s="667" t="s">
        <v>207</v>
      </c>
      <c r="H372" s="719" t="s">
        <v>578</v>
      </c>
      <c r="I372" s="102"/>
      <c r="J372" s="102"/>
      <c r="K372" s="86"/>
      <c r="L372" s="86"/>
      <c r="M372" s="86"/>
      <c r="N372" s="86"/>
      <c r="O372" s="86"/>
      <c r="P372" s="86"/>
    </row>
    <row r="373" spans="1:16" s="79" customFormat="1">
      <c r="A373" s="719">
        <v>97</v>
      </c>
      <c r="B373" s="719">
        <v>371</v>
      </c>
      <c r="C373" s="719">
        <v>66</v>
      </c>
      <c r="D373" s="719" t="s">
        <v>376</v>
      </c>
      <c r="E373" s="80">
        <v>560.20000000000005</v>
      </c>
      <c r="F373" s="80">
        <v>100</v>
      </c>
      <c r="G373" s="667" t="s">
        <v>207</v>
      </c>
      <c r="H373" s="719" t="s">
        <v>114</v>
      </c>
      <c r="I373" s="102"/>
      <c r="J373" s="102"/>
      <c r="K373" s="86"/>
      <c r="L373" s="86"/>
      <c r="M373" s="86"/>
      <c r="N373" s="86"/>
      <c r="O373" s="86"/>
      <c r="P373" s="86"/>
    </row>
    <row r="374" spans="1:16" s="79" customFormat="1">
      <c r="A374" s="719">
        <v>98</v>
      </c>
      <c r="B374" s="719">
        <v>743</v>
      </c>
      <c r="C374" s="719">
        <v>65</v>
      </c>
      <c r="D374" s="719" t="s">
        <v>354</v>
      </c>
      <c r="E374" s="80">
        <v>4963</v>
      </c>
      <c r="F374" s="80">
        <v>400</v>
      </c>
      <c r="G374" s="667" t="s">
        <v>207</v>
      </c>
      <c r="H374" s="719" t="s">
        <v>581</v>
      </c>
      <c r="I374" s="102">
        <v>533783.72</v>
      </c>
      <c r="J374" s="102">
        <v>1433047.1</v>
      </c>
      <c r="K374" s="86"/>
      <c r="L374" s="86"/>
      <c r="M374" s="86"/>
      <c r="N374" s="86"/>
      <c r="O374" s="86"/>
      <c r="P374" s="86"/>
    </row>
    <row r="375" spans="1:16" s="79" customFormat="1">
      <c r="A375" s="719">
        <v>99</v>
      </c>
      <c r="B375" s="719">
        <v>129</v>
      </c>
      <c r="C375" s="719">
        <v>56</v>
      </c>
      <c r="D375" s="719" t="s">
        <v>376</v>
      </c>
      <c r="E375" s="80">
        <v>868.4</v>
      </c>
      <c r="F375" s="80">
        <v>200</v>
      </c>
      <c r="G375" s="667" t="s">
        <v>207</v>
      </c>
      <c r="H375" s="719" t="s">
        <v>114</v>
      </c>
      <c r="I375" s="102">
        <v>534700.23</v>
      </c>
      <c r="J375" s="102">
        <v>1434095.67</v>
      </c>
      <c r="K375" s="86"/>
      <c r="L375" s="86"/>
      <c r="M375" s="86"/>
      <c r="N375" s="86"/>
      <c r="O375" s="86"/>
      <c r="P375" s="86"/>
    </row>
    <row r="376" spans="1:16" s="79" customFormat="1">
      <c r="A376" s="719">
        <v>100</v>
      </c>
      <c r="B376" s="719">
        <v>157</v>
      </c>
      <c r="C376" s="719">
        <v>56</v>
      </c>
      <c r="D376" s="719" t="s">
        <v>376</v>
      </c>
      <c r="E376" s="80">
        <v>392.9</v>
      </c>
      <c r="F376" s="80">
        <v>100</v>
      </c>
      <c r="G376" s="667" t="s">
        <v>207</v>
      </c>
      <c r="H376" s="719" t="s">
        <v>114</v>
      </c>
      <c r="I376" s="102"/>
      <c r="J376" s="102"/>
      <c r="K376" s="86"/>
      <c r="L376" s="86"/>
      <c r="M376" s="86"/>
      <c r="N376" s="86"/>
      <c r="O376" s="86"/>
      <c r="P376" s="86"/>
    </row>
    <row r="377" spans="1:16" s="79" customFormat="1">
      <c r="A377" s="719">
        <v>101</v>
      </c>
      <c r="B377" s="719">
        <v>582</v>
      </c>
      <c r="C377" s="719">
        <v>73</v>
      </c>
      <c r="D377" s="719" t="s">
        <v>354</v>
      </c>
      <c r="E377" s="80">
        <v>7107</v>
      </c>
      <c r="F377" s="80">
        <v>300</v>
      </c>
      <c r="G377" s="667" t="s">
        <v>207</v>
      </c>
      <c r="H377" s="719" t="s">
        <v>582</v>
      </c>
      <c r="I377" s="102">
        <v>533613.21</v>
      </c>
      <c r="J377" s="102">
        <v>1432507.57</v>
      </c>
      <c r="K377" s="86"/>
      <c r="L377" s="86"/>
      <c r="M377" s="86"/>
      <c r="N377" s="86"/>
      <c r="O377" s="86"/>
      <c r="P377" s="86"/>
    </row>
    <row r="378" spans="1:16" s="79" customFormat="1">
      <c r="A378" s="719">
        <v>102</v>
      </c>
      <c r="B378" s="719">
        <v>576</v>
      </c>
      <c r="C378" s="719">
        <v>73</v>
      </c>
      <c r="D378" s="719" t="s">
        <v>354</v>
      </c>
      <c r="E378" s="80">
        <v>9050</v>
      </c>
      <c r="F378" s="80">
        <v>400</v>
      </c>
      <c r="G378" s="667" t="s">
        <v>207</v>
      </c>
      <c r="H378" s="719" t="s">
        <v>582</v>
      </c>
      <c r="I378" s="102">
        <v>533635.62</v>
      </c>
      <c r="J378" s="102">
        <v>1432636.66</v>
      </c>
      <c r="K378" s="86"/>
      <c r="L378" s="86"/>
      <c r="M378" s="86"/>
      <c r="N378" s="86"/>
      <c r="O378" s="86"/>
      <c r="P378" s="86"/>
    </row>
    <row r="379" spans="1:16" s="79" customFormat="1">
      <c r="A379" s="719">
        <v>103</v>
      </c>
      <c r="B379" s="719">
        <v>571</v>
      </c>
      <c r="C379" s="719">
        <v>73</v>
      </c>
      <c r="D379" s="719" t="s">
        <v>354</v>
      </c>
      <c r="E379" s="80">
        <v>6777</v>
      </c>
      <c r="F379" s="80">
        <v>400</v>
      </c>
      <c r="G379" s="667" t="s">
        <v>207</v>
      </c>
      <c r="H379" s="719" t="s">
        <v>582</v>
      </c>
      <c r="I379" s="102">
        <v>533661.75</v>
      </c>
      <c r="J379" s="102">
        <v>1432773.99</v>
      </c>
      <c r="K379" s="86"/>
      <c r="L379" s="86"/>
      <c r="M379" s="86"/>
      <c r="N379" s="86"/>
      <c r="O379" s="86"/>
      <c r="P379" s="86"/>
    </row>
    <row r="380" spans="1:16" s="79" customFormat="1">
      <c r="A380" s="719">
        <v>104</v>
      </c>
      <c r="B380" s="719">
        <v>137</v>
      </c>
      <c r="C380" s="719">
        <v>55</v>
      </c>
      <c r="D380" s="719" t="s">
        <v>376</v>
      </c>
      <c r="E380" s="80">
        <v>259.5</v>
      </c>
      <c r="F380" s="80">
        <v>100</v>
      </c>
      <c r="G380" s="667" t="s">
        <v>207</v>
      </c>
      <c r="H380" s="719" t="s">
        <v>579</v>
      </c>
      <c r="I380" s="102"/>
      <c r="J380" s="102"/>
      <c r="K380" s="86"/>
      <c r="L380" s="86"/>
      <c r="M380" s="86"/>
      <c r="N380" s="86"/>
      <c r="O380" s="86"/>
      <c r="P380" s="86"/>
    </row>
    <row r="381" spans="1:16" s="79" customFormat="1">
      <c r="A381" s="719">
        <v>105</v>
      </c>
      <c r="B381" s="719">
        <v>147</v>
      </c>
      <c r="C381" s="719">
        <v>56</v>
      </c>
      <c r="D381" s="719" t="s">
        <v>376</v>
      </c>
      <c r="E381" s="80">
        <v>450.1</v>
      </c>
      <c r="F381" s="80">
        <v>100</v>
      </c>
      <c r="G381" s="667" t="s">
        <v>207</v>
      </c>
      <c r="H381" s="719" t="s">
        <v>583</v>
      </c>
      <c r="I381" s="102"/>
      <c r="J381" s="102"/>
      <c r="K381" s="86"/>
      <c r="L381" s="86"/>
      <c r="M381" s="86"/>
      <c r="N381" s="86"/>
      <c r="O381" s="86"/>
      <c r="P381" s="86"/>
    </row>
    <row r="382" spans="1:16" s="79" customFormat="1">
      <c r="A382" s="719">
        <v>106</v>
      </c>
      <c r="B382" s="719">
        <v>52</v>
      </c>
      <c r="C382" s="719">
        <v>55</v>
      </c>
      <c r="D382" s="719" t="s">
        <v>376</v>
      </c>
      <c r="E382" s="80">
        <v>216.5</v>
      </c>
      <c r="F382" s="80">
        <v>116</v>
      </c>
      <c r="G382" s="667" t="s">
        <v>207</v>
      </c>
      <c r="H382" s="719" t="s">
        <v>579</v>
      </c>
      <c r="I382" s="102"/>
      <c r="J382" s="102"/>
      <c r="K382" s="86"/>
      <c r="L382" s="86"/>
      <c r="M382" s="86"/>
      <c r="N382" s="86"/>
      <c r="O382" s="86"/>
      <c r="P382" s="86"/>
    </row>
    <row r="383" spans="1:16" s="79" customFormat="1">
      <c r="A383" s="719">
        <v>107</v>
      </c>
      <c r="B383" s="719">
        <v>123</v>
      </c>
      <c r="C383" s="719">
        <v>37</v>
      </c>
      <c r="D383" s="719" t="s">
        <v>376</v>
      </c>
      <c r="E383" s="80">
        <v>1884.9</v>
      </c>
      <c r="F383" s="80">
        <v>250</v>
      </c>
      <c r="G383" s="667" t="s">
        <v>207</v>
      </c>
      <c r="H383" s="719" t="s">
        <v>584</v>
      </c>
      <c r="I383" s="102"/>
      <c r="J383" s="102"/>
      <c r="K383" s="86"/>
      <c r="L383" s="86"/>
      <c r="M383" s="86"/>
      <c r="N383" s="86"/>
      <c r="O383" s="86"/>
      <c r="P383" s="86"/>
    </row>
    <row r="384" spans="1:16" s="79" customFormat="1">
      <c r="A384" s="719">
        <v>108</v>
      </c>
      <c r="B384" s="719">
        <v>44</v>
      </c>
      <c r="C384" s="719">
        <v>52</v>
      </c>
      <c r="D384" s="719" t="s">
        <v>376</v>
      </c>
      <c r="E384" s="80">
        <v>2619.3000000000002</v>
      </c>
      <c r="F384" s="80">
        <v>200</v>
      </c>
      <c r="G384" s="667" t="s">
        <v>207</v>
      </c>
      <c r="H384" s="719" t="s">
        <v>578</v>
      </c>
      <c r="I384" s="102"/>
      <c r="J384" s="102"/>
      <c r="K384" s="86"/>
      <c r="L384" s="86"/>
      <c r="M384" s="86"/>
      <c r="N384" s="86"/>
      <c r="O384" s="86"/>
      <c r="P384" s="86"/>
    </row>
    <row r="385" spans="1:16" s="79" customFormat="1">
      <c r="A385" s="719">
        <v>109</v>
      </c>
      <c r="B385" s="719">
        <v>353</v>
      </c>
      <c r="C385" s="719">
        <v>42</v>
      </c>
      <c r="D385" s="719" t="s">
        <v>354</v>
      </c>
      <c r="E385" s="80">
        <v>551.70000000000005</v>
      </c>
      <c r="F385" s="80">
        <v>200</v>
      </c>
      <c r="G385" s="667" t="s">
        <v>207</v>
      </c>
      <c r="H385" s="719" t="s">
        <v>578</v>
      </c>
      <c r="I385" s="102"/>
      <c r="J385" s="102"/>
      <c r="K385" s="86"/>
      <c r="L385" s="86"/>
      <c r="M385" s="86"/>
      <c r="N385" s="86"/>
      <c r="O385" s="86"/>
      <c r="P385" s="86"/>
    </row>
    <row r="386" spans="1:16" s="79" customFormat="1">
      <c r="A386" s="719">
        <v>110</v>
      </c>
      <c r="B386" s="719">
        <v>737</v>
      </c>
      <c r="C386" s="719">
        <v>65</v>
      </c>
      <c r="D386" s="719" t="s">
        <v>354</v>
      </c>
      <c r="E386" s="80">
        <v>3683</v>
      </c>
      <c r="F386" s="80">
        <v>150</v>
      </c>
      <c r="G386" s="667" t="s">
        <v>207</v>
      </c>
      <c r="H386" s="719" t="s">
        <v>581</v>
      </c>
      <c r="I386" s="102">
        <v>533899.17000000004</v>
      </c>
      <c r="J386" s="102">
        <v>1433205.08</v>
      </c>
      <c r="K386" s="86"/>
      <c r="L386" s="86"/>
      <c r="M386" s="86"/>
      <c r="N386" s="86"/>
      <c r="O386" s="86"/>
      <c r="P386" s="86"/>
    </row>
    <row r="387" spans="1:16" s="79" customFormat="1">
      <c r="A387" s="719">
        <v>111</v>
      </c>
      <c r="B387" s="719">
        <v>354</v>
      </c>
      <c r="C387" s="719">
        <v>42</v>
      </c>
      <c r="D387" s="719" t="s">
        <v>354</v>
      </c>
      <c r="E387" s="80">
        <v>25631.5</v>
      </c>
      <c r="F387" s="80">
        <v>400</v>
      </c>
      <c r="G387" s="667" t="s">
        <v>207</v>
      </c>
      <c r="H387" s="719" t="s">
        <v>578</v>
      </c>
      <c r="I387" s="102">
        <v>530146.68999999994</v>
      </c>
      <c r="J387" s="102">
        <v>1435585.4</v>
      </c>
      <c r="K387" s="86"/>
      <c r="L387" s="86"/>
      <c r="M387" s="86"/>
      <c r="N387" s="86"/>
      <c r="O387" s="86"/>
      <c r="P387" s="86"/>
    </row>
    <row r="388" spans="1:16" s="79" customFormat="1">
      <c r="A388" s="719">
        <v>112</v>
      </c>
      <c r="B388" s="719">
        <v>601</v>
      </c>
      <c r="C388" s="719">
        <v>62</v>
      </c>
      <c r="D388" s="719" t="s">
        <v>376</v>
      </c>
      <c r="E388" s="80">
        <v>2009.1</v>
      </c>
      <c r="F388" s="80">
        <v>210</v>
      </c>
      <c r="G388" s="667" t="s">
        <v>207</v>
      </c>
      <c r="H388" s="719" t="s">
        <v>578</v>
      </c>
      <c r="I388" s="102">
        <v>530323.19999999995</v>
      </c>
      <c r="J388" s="102">
        <v>1433346.41</v>
      </c>
      <c r="K388" s="86"/>
      <c r="L388" s="86"/>
      <c r="M388" s="86"/>
      <c r="N388" s="86"/>
      <c r="O388" s="86"/>
      <c r="P388" s="86"/>
    </row>
    <row r="389" spans="1:16" s="79" customFormat="1">
      <c r="A389" s="719">
        <v>113</v>
      </c>
      <c r="B389" s="719">
        <v>298</v>
      </c>
      <c r="C389" s="719">
        <v>35</v>
      </c>
      <c r="D389" s="719" t="s">
        <v>376</v>
      </c>
      <c r="E389" s="80">
        <v>744</v>
      </c>
      <c r="F389" s="80">
        <v>200</v>
      </c>
      <c r="G389" s="667" t="s">
        <v>207</v>
      </c>
      <c r="H389" s="719" t="s">
        <v>586</v>
      </c>
      <c r="I389" s="102">
        <v>530988.35</v>
      </c>
      <c r="J389" s="102">
        <v>1436171.5</v>
      </c>
      <c r="K389" s="86"/>
      <c r="L389" s="86"/>
      <c r="M389" s="86"/>
      <c r="N389" s="86"/>
      <c r="O389" s="86"/>
      <c r="P389" s="86"/>
    </row>
    <row r="390" spans="1:16" s="79" customFormat="1">
      <c r="A390" s="719">
        <v>114</v>
      </c>
      <c r="B390" s="719">
        <v>256</v>
      </c>
      <c r="C390" s="719">
        <v>41</v>
      </c>
      <c r="D390" s="719" t="s">
        <v>376</v>
      </c>
      <c r="E390" s="80">
        <v>653.1</v>
      </c>
      <c r="F390" s="80">
        <v>150</v>
      </c>
      <c r="G390" s="667" t="s">
        <v>207</v>
      </c>
      <c r="H390" s="719" t="s">
        <v>578</v>
      </c>
      <c r="I390" s="102">
        <v>529892.42000000004</v>
      </c>
      <c r="J390" s="102">
        <v>1435143.7</v>
      </c>
      <c r="K390" s="86"/>
      <c r="L390" s="86"/>
      <c r="M390" s="86"/>
      <c r="N390" s="86"/>
      <c r="O390" s="86"/>
      <c r="P390" s="86"/>
    </row>
    <row r="391" spans="1:16" s="79" customFormat="1">
      <c r="A391" s="719">
        <v>115</v>
      </c>
      <c r="B391" s="719">
        <v>292</v>
      </c>
      <c r="C391" s="719">
        <v>41</v>
      </c>
      <c r="D391" s="719" t="s">
        <v>376</v>
      </c>
      <c r="E391" s="80">
        <v>446.4</v>
      </c>
      <c r="F391" s="80">
        <v>150</v>
      </c>
      <c r="G391" s="667" t="s">
        <v>207</v>
      </c>
      <c r="H391" s="719" t="s">
        <v>578</v>
      </c>
      <c r="I391" s="102">
        <v>529892.15</v>
      </c>
      <c r="J391" s="102">
        <v>1435133.7</v>
      </c>
      <c r="K391" s="86"/>
      <c r="L391" s="86"/>
      <c r="M391" s="86"/>
      <c r="N391" s="86"/>
      <c r="O391" s="86"/>
      <c r="P391" s="86"/>
    </row>
    <row r="392" spans="1:16" s="79" customFormat="1">
      <c r="A392" s="719">
        <v>116</v>
      </c>
      <c r="B392" s="719">
        <v>95</v>
      </c>
      <c r="C392" s="719">
        <v>34</v>
      </c>
      <c r="D392" s="719" t="s">
        <v>376</v>
      </c>
      <c r="E392" s="80">
        <v>287.10000000000002</v>
      </c>
      <c r="F392" s="80">
        <v>100</v>
      </c>
      <c r="G392" s="667" t="s">
        <v>207</v>
      </c>
      <c r="H392" s="719" t="s">
        <v>578</v>
      </c>
      <c r="I392" s="102"/>
      <c r="J392" s="102"/>
      <c r="K392" s="86"/>
      <c r="L392" s="86"/>
      <c r="M392" s="86"/>
      <c r="N392" s="86"/>
      <c r="O392" s="86"/>
      <c r="P392" s="86"/>
    </row>
    <row r="393" spans="1:16" s="79" customFormat="1">
      <c r="A393" s="719">
        <v>117</v>
      </c>
      <c r="B393" s="719">
        <v>118</v>
      </c>
      <c r="C393" s="719">
        <v>51</v>
      </c>
      <c r="D393" s="719" t="s">
        <v>376</v>
      </c>
      <c r="E393" s="80">
        <v>1440.2</v>
      </c>
      <c r="F393" s="80">
        <v>200</v>
      </c>
      <c r="G393" s="667" t="s">
        <v>207</v>
      </c>
      <c r="H393" s="719" t="s">
        <v>578</v>
      </c>
      <c r="I393" s="102"/>
      <c r="J393" s="102"/>
      <c r="K393" s="86"/>
      <c r="L393" s="86"/>
      <c r="M393" s="86"/>
      <c r="N393" s="86"/>
      <c r="O393" s="86"/>
      <c r="P393" s="86"/>
    </row>
    <row r="394" spans="1:16" s="79" customFormat="1">
      <c r="A394" s="719">
        <v>118</v>
      </c>
      <c r="B394" s="719">
        <v>620</v>
      </c>
      <c r="C394" s="719">
        <v>73</v>
      </c>
      <c r="D394" s="719" t="s">
        <v>354</v>
      </c>
      <c r="E394" s="80">
        <v>8260</v>
      </c>
      <c r="F394" s="80">
        <v>200</v>
      </c>
      <c r="G394" s="667" t="s">
        <v>207</v>
      </c>
      <c r="H394" s="719" t="s">
        <v>581</v>
      </c>
      <c r="I394" s="102">
        <v>533928.23</v>
      </c>
      <c r="J394" s="102">
        <v>1432493.31</v>
      </c>
      <c r="K394" s="86"/>
      <c r="L394" s="86"/>
      <c r="M394" s="86"/>
      <c r="N394" s="86"/>
      <c r="O394" s="86"/>
      <c r="P394" s="86"/>
    </row>
    <row r="395" spans="1:16" s="79" customFormat="1">
      <c r="A395" s="719">
        <v>119</v>
      </c>
      <c r="B395" s="719">
        <v>474</v>
      </c>
      <c r="C395" s="719">
        <v>42</v>
      </c>
      <c r="D395" s="719" t="s">
        <v>376</v>
      </c>
      <c r="E395" s="80">
        <v>235.1</v>
      </c>
      <c r="F395" s="80">
        <v>100</v>
      </c>
      <c r="G395" s="667" t="s">
        <v>207</v>
      </c>
      <c r="H395" s="719" t="s">
        <v>587</v>
      </c>
      <c r="I395" s="102">
        <v>530203</v>
      </c>
      <c r="J395" s="102">
        <v>1435620</v>
      </c>
      <c r="K395" s="86"/>
      <c r="L395" s="86"/>
      <c r="M395" s="86"/>
      <c r="N395" s="86"/>
      <c r="O395" s="86"/>
      <c r="P395" s="86"/>
    </row>
    <row r="396" spans="1:16" s="79" customFormat="1">
      <c r="A396" s="719">
        <v>120</v>
      </c>
      <c r="B396" s="719">
        <v>473</v>
      </c>
      <c r="C396" s="719">
        <v>42</v>
      </c>
      <c r="D396" s="719" t="s">
        <v>376</v>
      </c>
      <c r="E396" s="80">
        <v>668.6</v>
      </c>
      <c r="F396" s="80">
        <v>200</v>
      </c>
      <c r="G396" s="667" t="s">
        <v>207</v>
      </c>
      <c r="H396" s="719" t="s">
        <v>572</v>
      </c>
      <c r="I396" s="102">
        <v>530201</v>
      </c>
      <c r="J396" s="102">
        <v>1435634</v>
      </c>
      <c r="K396" s="86"/>
      <c r="L396" s="86"/>
      <c r="M396" s="86"/>
      <c r="N396" s="86"/>
      <c r="O396" s="86"/>
      <c r="P396" s="86"/>
    </row>
    <row r="397" spans="1:16" s="79" customFormat="1">
      <c r="A397" s="719">
        <v>121</v>
      </c>
      <c r="B397" s="719">
        <v>320</v>
      </c>
      <c r="C397" s="719">
        <v>41</v>
      </c>
      <c r="D397" s="719" t="s">
        <v>376</v>
      </c>
      <c r="E397" s="80">
        <v>294.60000000000002</v>
      </c>
      <c r="F397" s="80">
        <v>150</v>
      </c>
      <c r="G397" s="667" t="s">
        <v>207</v>
      </c>
      <c r="H397" s="719" t="s">
        <v>578</v>
      </c>
      <c r="I397" s="102">
        <v>529830.43000000005</v>
      </c>
      <c r="J397" s="102">
        <v>1435060.38</v>
      </c>
      <c r="K397" s="86"/>
      <c r="L397" s="86"/>
      <c r="M397" s="86"/>
      <c r="N397" s="86"/>
      <c r="O397" s="86"/>
      <c r="P397" s="86"/>
    </row>
    <row r="398" spans="1:16" s="79" customFormat="1">
      <c r="A398" s="719">
        <v>122</v>
      </c>
      <c r="B398" s="719">
        <v>133</v>
      </c>
      <c r="C398" s="719">
        <v>42</v>
      </c>
      <c r="D398" s="719" t="s">
        <v>354</v>
      </c>
      <c r="E398" s="80">
        <v>7770</v>
      </c>
      <c r="F398" s="80">
        <v>200</v>
      </c>
      <c r="G398" s="667" t="s">
        <v>207</v>
      </c>
      <c r="H398" s="719" t="s">
        <v>578</v>
      </c>
      <c r="I398" s="102">
        <v>530076.4</v>
      </c>
      <c r="J398" s="102">
        <v>1435587.55</v>
      </c>
      <c r="K398" s="86"/>
      <c r="L398" s="86"/>
      <c r="M398" s="86"/>
      <c r="N398" s="86"/>
      <c r="O398" s="86"/>
      <c r="P398" s="86"/>
    </row>
    <row r="399" spans="1:16" s="79" customFormat="1">
      <c r="A399" s="719">
        <v>123</v>
      </c>
      <c r="B399" s="719">
        <v>374</v>
      </c>
      <c r="C399" s="719">
        <v>41</v>
      </c>
      <c r="D399" s="719" t="s">
        <v>376</v>
      </c>
      <c r="E399" s="80">
        <v>546.6</v>
      </c>
      <c r="F399" s="80">
        <v>200</v>
      </c>
      <c r="G399" s="667" t="s">
        <v>207</v>
      </c>
      <c r="H399" s="719" t="s">
        <v>578</v>
      </c>
      <c r="I399" s="102">
        <v>529893.77</v>
      </c>
      <c r="J399" s="102">
        <v>1435098.85</v>
      </c>
      <c r="K399" s="86"/>
      <c r="L399" s="86"/>
      <c r="M399" s="86"/>
      <c r="N399" s="86"/>
      <c r="O399" s="86"/>
      <c r="P399" s="86"/>
    </row>
    <row r="400" spans="1:16" s="79" customFormat="1">
      <c r="A400" s="719">
        <v>124</v>
      </c>
      <c r="B400" s="719">
        <v>352</v>
      </c>
      <c r="C400" s="719">
        <v>42</v>
      </c>
      <c r="D400" s="719" t="s">
        <v>376</v>
      </c>
      <c r="E400" s="80">
        <v>565.6</v>
      </c>
      <c r="F400" s="80">
        <v>100</v>
      </c>
      <c r="G400" s="667" t="s">
        <v>207</v>
      </c>
      <c r="H400" s="719" t="s">
        <v>578</v>
      </c>
      <c r="I400" s="102">
        <v>530083.61</v>
      </c>
      <c r="J400" s="102">
        <v>1435588.79</v>
      </c>
      <c r="K400" s="86"/>
      <c r="L400" s="86"/>
      <c r="M400" s="86"/>
      <c r="N400" s="86"/>
      <c r="O400" s="86"/>
      <c r="P400" s="86"/>
    </row>
    <row r="401" spans="1:16" s="79" customFormat="1">
      <c r="A401" s="719">
        <v>125</v>
      </c>
      <c r="B401" s="719">
        <v>8</v>
      </c>
      <c r="C401" s="719">
        <v>51</v>
      </c>
      <c r="D401" s="719" t="s">
        <v>376</v>
      </c>
      <c r="E401" s="80">
        <v>515.6</v>
      </c>
      <c r="F401" s="80">
        <v>200</v>
      </c>
      <c r="G401" s="667" t="s">
        <v>207</v>
      </c>
      <c r="H401" s="719" t="s">
        <v>578</v>
      </c>
      <c r="I401" s="102">
        <v>529899</v>
      </c>
      <c r="J401" s="102">
        <v>1434922</v>
      </c>
      <c r="K401" s="86"/>
      <c r="L401" s="86"/>
      <c r="M401" s="86"/>
      <c r="N401" s="86"/>
      <c r="O401" s="86"/>
      <c r="P401" s="86"/>
    </row>
    <row r="402" spans="1:16" s="79" customFormat="1">
      <c r="A402" s="719">
        <v>126</v>
      </c>
      <c r="B402" s="719">
        <v>607</v>
      </c>
      <c r="C402" s="719">
        <v>73</v>
      </c>
      <c r="D402" s="719" t="s">
        <v>354</v>
      </c>
      <c r="E402" s="80">
        <v>5747</v>
      </c>
      <c r="F402" s="80">
        <v>400</v>
      </c>
      <c r="G402" s="667" t="s">
        <v>207</v>
      </c>
      <c r="H402" s="719" t="s">
        <v>578</v>
      </c>
      <c r="I402" s="102">
        <v>533819.30000000005</v>
      </c>
      <c r="J402" s="102">
        <v>1432794.11</v>
      </c>
      <c r="K402" s="86"/>
      <c r="L402" s="86"/>
      <c r="M402" s="86"/>
      <c r="N402" s="86"/>
      <c r="O402" s="86"/>
      <c r="P402" s="86"/>
    </row>
    <row r="403" spans="1:16" s="79" customFormat="1">
      <c r="A403" s="719">
        <v>127</v>
      </c>
      <c r="B403" s="719">
        <v>289</v>
      </c>
      <c r="C403" s="719">
        <v>55</v>
      </c>
      <c r="D403" s="719" t="s">
        <v>376</v>
      </c>
      <c r="E403" s="80">
        <v>173.5</v>
      </c>
      <c r="F403" s="80">
        <v>100</v>
      </c>
      <c r="G403" s="667" t="s">
        <v>207</v>
      </c>
      <c r="H403" s="719" t="s">
        <v>579</v>
      </c>
      <c r="I403" s="102"/>
      <c r="J403" s="102"/>
      <c r="K403" s="86"/>
      <c r="L403" s="86"/>
      <c r="M403" s="86"/>
      <c r="N403" s="86"/>
      <c r="O403" s="86"/>
      <c r="P403" s="86"/>
    </row>
    <row r="404" spans="1:16" s="79" customFormat="1">
      <c r="A404" s="719">
        <v>128</v>
      </c>
      <c r="B404" s="719">
        <v>9</v>
      </c>
      <c r="C404" s="719">
        <v>51</v>
      </c>
      <c r="D404" s="719" t="s">
        <v>376</v>
      </c>
      <c r="E404" s="80">
        <v>1036.8</v>
      </c>
      <c r="F404" s="80">
        <v>400</v>
      </c>
      <c r="G404" s="667" t="s">
        <v>207</v>
      </c>
      <c r="H404" s="719" t="s">
        <v>578</v>
      </c>
      <c r="I404" s="102">
        <v>529901</v>
      </c>
      <c r="J404" s="102">
        <v>1434908</v>
      </c>
      <c r="K404" s="86"/>
      <c r="L404" s="86"/>
      <c r="M404" s="86"/>
      <c r="N404" s="86"/>
      <c r="O404" s="86"/>
      <c r="P404" s="86"/>
    </row>
    <row r="405" spans="1:16" s="79" customFormat="1">
      <c r="A405" s="719">
        <v>129</v>
      </c>
      <c r="B405" s="719">
        <v>622</v>
      </c>
      <c r="C405" s="719">
        <v>73</v>
      </c>
      <c r="D405" s="719" t="s">
        <v>354</v>
      </c>
      <c r="E405" s="80">
        <v>10036</v>
      </c>
      <c r="F405" s="80">
        <v>400</v>
      </c>
      <c r="G405" s="667" t="s">
        <v>207</v>
      </c>
      <c r="H405" s="719" t="s">
        <v>582</v>
      </c>
      <c r="I405" s="102">
        <v>533671.44999999995</v>
      </c>
      <c r="J405" s="102">
        <v>1432148.11</v>
      </c>
      <c r="K405" s="86"/>
      <c r="L405" s="86"/>
      <c r="M405" s="86"/>
      <c r="N405" s="86"/>
      <c r="O405" s="86"/>
      <c r="P405" s="86"/>
    </row>
    <row r="406" spans="1:16" s="79" customFormat="1">
      <c r="A406" s="719">
        <v>130</v>
      </c>
      <c r="B406" s="719">
        <v>515</v>
      </c>
      <c r="C406" s="719">
        <v>70</v>
      </c>
      <c r="D406" s="719" t="s">
        <v>354</v>
      </c>
      <c r="E406" s="80">
        <v>37665.1</v>
      </c>
      <c r="F406" s="80">
        <v>400</v>
      </c>
      <c r="G406" s="667" t="s">
        <v>207</v>
      </c>
      <c r="H406" s="719" t="s">
        <v>410</v>
      </c>
      <c r="I406" s="102">
        <v>530282</v>
      </c>
      <c r="J406" s="102">
        <v>1432343</v>
      </c>
      <c r="K406" s="86"/>
      <c r="L406" s="86"/>
      <c r="M406" s="86"/>
      <c r="N406" s="86"/>
      <c r="O406" s="86"/>
      <c r="P406" s="86"/>
    </row>
    <row r="407" spans="1:16" s="79" customFormat="1">
      <c r="A407" s="719">
        <v>131</v>
      </c>
      <c r="B407" s="719">
        <v>65</v>
      </c>
      <c r="C407" s="719">
        <v>34</v>
      </c>
      <c r="D407" s="719" t="s">
        <v>376</v>
      </c>
      <c r="E407" s="80">
        <v>752.7</v>
      </c>
      <c r="F407" s="80">
        <v>200</v>
      </c>
      <c r="G407" s="667" t="s">
        <v>207</v>
      </c>
      <c r="H407" s="719" t="s">
        <v>587</v>
      </c>
      <c r="I407" s="102">
        <v>529891</v>
      </c>
      <c r="J407" s="102">
        <v>1436640</v>
      </c>
      <c r="K407" s="86"/>
      <c r="L407" s="86"/>
      <c r="M407" s="86"/>
      <c r="N407" s="86"/>
      <c r="O407" s="86"/>
      <c r="P407" s="86"/>
    </row>
    <row r="408" spans="1:16" s="79" customFormat="1">
      <c r="A408" s="719">
        <v>132</v>
      </c>
      <c r="B408" s="719">
        <v>62</v>
      </c>
      <c r="C408" s="719">
        <v>34</v>
      </c>
      <c r="D408" s="719" t="s">
        <v>376</v>
      </c>
      <c r="E408" s="80">
        <v>769.1</v>
      </c>
      <c r="F408" s="80">
        <v>200</v>
      </c>
      <c r="G408" s="667" t="s">
        <v>207</v>
      </c>
      <c r="H408" s="719" t="s">
        <v>410</v>
      </c>
      <c r="I408" s="102">
        <v>529863</v>
      </c>
      <c r="J408" s="102">
        <v>1436681</v>
      </c>
      <c r="K408" s="86"/>
      <c r="L408" s="86"/>
      <c r="M408" s="86"/>
      <c r="N408" s="86"/>
      <c r="O408" s="86"/>
      <c r="P408" s="86"/>
    </row>
    <row r="409" spans="1:16" s="79" customFormat="1">
      <c r="A409" s="719">
        <v>133</v>
      </c>
      <c r="B409" s="719">
        <v>63</v>
      </c>
      <c r="C409" s="719">
        <v>34</v>
      </c>
      <c r="D409" s="719" t="s">
        <v>376</v>
      </c>
      <c r="E409" s="80">
        <v>721.8</v>
      </c>
      <c r="F409" s="80">
        <v>200</v>
      </c>
      <c r="G409" s="667" t="s">
        <v>207</v>
      </c>
      <c r="H409" s="719" t="s">
        <v>410</v>
      </c>
      <c r="I409" s="102">
        <v>529869</v>
      </c>
      <c r="J409" s="102">
        <v>1436674</v>
      </c>
      <c r="K409" s="86"/>
      <c r="L409" s="86"/>
      <c r="M409" s="86"/>
      <c r="N409" s="86"/>
      <c r="O409" s="86"/>
      <c r="P409" s="86"/>
    </row>
    <row r="410" spans="1:16" s="79" customFormat="1">
      <c r="A410" s="719">
        <v>134</v>
      </c>
      <c r="B410" s="719">
        <v>67</v>
      </c>
      <c r="C410" s="719">
        <v>34</v>
      </c>
      <c r="D410" s="719" t="s">
        <v>376</v>
      </c>
      <c r="E410" s="80">
        <v>757.5</v>
      </c>
      <c r="F410" s="80">
        <v>200</v>
      </c>
      <c r="G410" s="667" t="s">
        <v>207</v>
      </c>
      <c r="H410" s="719" t="s">
        <v>410</v>
      </c>
      <c r="I410" s="102">
        <v>529912</v>
      </c>
      <c r="J410" s="102">
        <v>1436606</v>
      </c>
      <c r="K410" s="86"/>
      <c r="L410" s="86"/>
      <c r="M410" s="86"/>
      <c r="N410" s="86"/>
      <c r="O410" s="86"/>
      <c r="P410" s="86"/>
    </row>
    <row r="411" spans="1:16" s="79" customFormat="1">
      <c r="A411" s="719">
        <v>135</v>
      </c>
      <c r="B411" s="719">
        <v>604</v>
      </c>
      <c r="C411" s="719">
        <v>73</v>
      </c>
      <c r="D411" s="719" t="s">
        <v>354</v>
      </c>
      <c r="E411" s="80">
        <v>8947</v>
      </c>
      <c r="F411" s="80">
        <v>400</v>
      </c>
      <c r="G411" s="667" t="s">
        <v>207</v>
      </c>
      <c r="H411" s="91" t="s">
        <v>575</v>
      </c>
      <c r="I411" s="102">
        <v>533350</v>
      </c>
      <c r="J411" s="102">
        <v>1432118</v>
      </c>
      <c r="K411" s="86"/>
      <c r="L411" s="86"/>
      <c r="M411" s="86"/>
      <c r="N411" s="86"/>
      <c r="O411" s="86"/>
      <c r="P411" s="86"/>
    </row>
    <row r="412" spans="1:16" s="79" customFormat="1">
      <c r="A412" s="719">
        <v>136</v>
      </c>
      <c r="B412" s="719">
        <v>411</v>
      </c>
      <c r="C412" s="719">
        <v>35</v>
      </c>
      <c r="D412" s="719" t="s">
        <v>376</v>
      </c>
      <c r="E412" s="80">
        <v>491.2</v>
      </c>
      <c r="F412" s="80">
        <v>200</v>
      </c>
      <c r="G412" s="667" t="s">
        <v>207</v>
      </c>
      <c r="H412" s="719" t="s">
        <v>572</v>
      </c>
      <c r="I412" s="102">
        <v>530003</v>
      </c>
      <c r="J412" s="102">
        <v>1436470</v>
      </c>
      <c r="K412" s="86"/>
      <c r="L412" s="86"/>
      <c r="M412" s="86"/>
      <c r="N412" s="86"/>
      <c r="O412" s="86"/>
      <c r="P412" s="86"/>
    </row>
    <row r="413" spans="1:16" s="79" customFormat="1">
      <c r="A413" s="719">
        <v>137</v>
      </c>
      <c r="B413" s="719">
        <v>200</v>
      </c>
      <c r="C413" s="719">
        <v>66</v>
      </c>
      <c r="D413" s="719" t="s">
        <v>376</v>
      </c>
      <c r="E413" s="80">
        <v>332</v>
      </c>
      <c r="F413" s="80">
        <v>150</v>
      </c>
      <c r="G413" s="667" t="s">
        <v>207</v>
      </c>
      <c r="H413" s="719" t="s">
        <v>568</v>
      </c>
      <c r="I413" s="102"/>
      <c r="J413" s="102"/>
      <c r="K413" s="86"/>
      <c r="L413" s="86"/>
      <c r="M413" s="86"/>
      <c r="N413" s="86"/>
      <c r="O413" s="86"/>
      <c r="P413" s="86"/>
    </row>
    <row r="414" spans="1:16" s="79" customFormat="1">
      <c r="A414" s="719">
        <v>138</v>
      </c>
      <c r="B414" s="719">
        <v>12</v>
      </c>
      <c r="C414" s="719">
        <v>51</v>
      </c>
      <c r="D414" s="719" t="s">
        <v>376</v>
      </c>
      <c r="E414" s="80">
        <v>1055.8</v>
      </c>
      <c r="F414" s="80">
        <v>200</v>
      </c>
      <c r="G414" s="667" t="s">
        <v>207</v>
      </c>
      <c r="H414" s="719" t="s">
        <v>572</v>
      </c>
      <c r="I414" s="102">
        <v>529915</v>
      </c>
      <c r="J414" s="102">
        <v>1434866</v>
      </c>
      <c r="K414" s="86"/>
      <c r="L414" s="86"/>
      <c r="M414" s="86"/>
      <c r="N414" s="86"/>
      <c r="O414" s="86"/>
      <c r="P414" s="86"/>
    </row>
    <row r="415" spans="1:16" s="79" customFormat="1">
      <c r="A415" s="719">
        <v>139</v>
      </c>
      <c r="B415" s="719">
        <v>146</v>
      </c>
      <c r="C415" s="719">
        <v>56</v>
      </c>
      <c r="D415" s="719" t="s">
        <v>376</v>
      </c>
      <c r="E415" s="80">
        <v>440.8</v>
      </c>
      <c r="F415" s="80">
        <v>100</v>
      </c>
      <c r="G415" s="667" t="s">
        <v>207</v>
      </c>
      <c r="H415" s="719" t="s">
        <v>579</v>
      </c>
      <c r="I415" s="102"/>
      <c r="J415" s="102"/>
      <c r="K415" s="86"/>
      <c r="L415" s="86"/>
      <c r="M415" s="86"/>
      <c r="N415" s="86"/>
      <c r="O415" s="86"/>
      <c r="P415" s="86"/>
    </row>
    <row r="416" spans="1:16" s="79" customFormat="1">
      <c r="A416" s="719">
        <v>140</v>
      </c>
      <c r="B416" s="719">
        <v>334</v>
      </c>
      <c r="C416" s="719">
        <v>55</v>
      </c>
      <c r="D416" s="719" t="s">
        <v>376</v>
      </c>
      <c r="E416" s="80">
        <v>490.2</v>
      </c>
      <c r="F416" s="80">
        <v>150</v>
      </c>
      <c r="G416" s="667" t="s">
        <v>207</v>
      </c>
      <c r="H416" s="719" t="s">
        <v>584</v>
      </c>
      <c r="I416" s="102">
        <v>533234.01</v>
      </c>
      <c r="J416" s="102">
        <v>1434497.95</v>
      </c>
      <c r="K416" s="86"/>
      <c r="L416" s="86"/>
      <c r="M416" s="86"/>
      <c r="N416" s="86"/>
      <c r="O416" s="86"/>
      <c r="P416" s="86"/>
    </row>
    <row r="417" spans="1:16" s="79" customFormat="1">
      <c r="A417" s="719">
        <v>141</v>
      </c>
      <c r="B417" s="719">
        <v>365</v>
      </c>
      <c r="C417" s="719">
        <v>66</v>
      </c>
      <c r="D417" s="719" t="s">
        <v>376</v>
      </c>
      <c r="E417" s="80">
        <v>1985.7</v>
      </c>
      <c r="F417" s="80">
        <v>200</v>
      </c>
      <c r="G417" s="667" t="s">
        <v>207</v>
      </c>
      <c r="H417" s="719" t="s">
        <v>579</v>
      </c>
      <c r="I417" s="102"/>
      <c r="J417" s="102"/>
      <c r="K417" s="86"/>
      <c r="L417" s="86"/>
      <c r="M417" s="86"/>
      <c r="N417" s="86"/>
      <c r="O417" s="86"/>
      <c r="P417" s="86"/>
    </row>
    <row r="418" spans="1:16" s="79" customFormat="1" ht="37.5">
      <c r="A418" s="719">
        <v>142</v>
      </c>
      <c r="B418" s="719">
        <v>290</v>
      </c>
      <c r="C418" s="719">
        <v>55</v>
      </c>
      <c r="D418" s="719" t="s">
        <v>588</v>
      </c>
      <c r="E418" s="80">
        <v>1252.3</v>
      </c>
      <c r="F418" s="80">
        <v>200</v>
      </c>
      <c r="G418" s="667" t="s">
        <v>207</v>
      </c>
      <c r="H418" s="719" t="s">
        <v>114</v>
      </c>
      <c r="I418" s="102"/>
      <c r="J418" s="102"/>
      <c r="K418" s="86"/>
      <c r="L418" s="86"/>
      <c r="M418" s="86"/>
      <c r="N418" s="86"/>
      <c r="O418" s="86"/>
      <c r="P418" s="86"/>
    </row>
    <row r="419" spans="1:16" s="79" customFormat="1">
      <c r="A419" s="719">
        <v>143</v>
      </c>
      <c r="B419" s="719">
        <v>98</v>
      </c>
      <c r="C419" s="719">
        <v>34</v>
      </c>
      <c r="D419" s="719" t="s">
        <v>354</v>
      </c>
      <c r="E419" s="80">
        <v>819</v>
      </c>
      <c r="F419" s="80">
        <v>100</v>
      </c>
      <c r="G419" s="667" t="s">
        <v>207</v>
      </c>
      <c r="H419" s="719" t="s">
        <v>589</v>
      </c>
      <c r="I419" s="102">
        <v>529776.81000000006</v>
      </c>
      <c r="J419" s="102">
        <v>1436769.69</v>
      </c>
      <c r="K419" s="86"/>
      <c r="L419" s="86"/>
      <c r="M419" s="86"/>
      <c r="N419" s="86"/>
      <c r="O419" s="86"/>
      <c r="P419" s="86"/>
    </row>
    <row r="420" spans="1:16" s="79" customFormat="1">
      <c r="A420" s="719">
        <v>144</v>
      </c>
      <c r="B420" s="719">
        <v>97</v>
      </c>
      <c r="C420" s="719">
        <v>34</v>
      </c>
      <c r="D420" s="719" t="s">
        <v>354</v>
      </c>
      <c r="E420" s="80">
        <v>812.3</v>
      </c>
      <c r="F420" s="80">
        <v>100</v>
      </c>
      <c r="G420" s="667" t="s">
        <v>207</v>
      </c>
      <c r="H420" s="719" t="s">
        <v>585</v>
      </c>
      <c r="I420" s="102">
        <v>529776.81000000006</v>
      </c>
      <c r="J420" s="102">
        <v>1436769.69</v>
      </c>
      <c r="K420" s="86"/>
      <c r="L420" s="86"/>
      <c r="M420" s="86"/>
      <c r="N420" s="86"/>
      <c r="O420" s="86"/>
      <c r="P420" s="86"/>
    </row>
    <row r="421" spans="1:16" s="79" customFormat="1">
      <c r="A421" s="719">
        <v>145</v>
      </c>
      <c r="B421" s="719">
        <v>326</v>
      </c>
      <c r="C421" s="719">
        <v>35</v>
      </c>
      <c r="D421" s="719" t="s">
        <v>376</v>
      </c>
      <c r="E421" s="80">
        <v>639.1</v>
      </c>
      <c r="F421" s="80">
        <v>100</v>
      </c>
      <c r="G421" s="667" t="s">
        <v>207</v>
      </c>
      <c r="H421" s="719" t="s">
        <v>585</v>
      </c>
      <c r="I421" s="102">
        <v>530186</v>
      </c>
      <c r="J421" s="102">
        <v>1436323.43</v>
      </c>
      <c r="K421" s="86"/>
      <c r="L421" s="86"/>
      <c r="M421" s="86"/>
      <c r="N421" s="86"/>
      <c r="O421" s="86"/>
      <c r="P421" s="86"/>
    </row>
    <row r="422" spans="1:16" s="79" customFormat="1">
      <c r="A422" s="719">
        <v>146</v>
      </c>
      <c r="B422" s="719">
        <v>100</v>
      </c>
      <c r="C422" s="719">
        <v>34</v>
      </c>
      <c r="D422" s="719" t="s">
        <v>354</v>
      </c>
      <c r="E422" s="80">
        <v>825.7</v>
      </c>
      <c r="F422" s="80">
        <v>100</v>
      </c>
      <c r="G422" s="667" t="s">
        <v>207</v>
      </c>
      <c r="H422" s="719" t="s">
        <v>590</v>
      </c>
      <c r="I422" s="102">
        <v>529762.71</v>
      </c>
      <c r="J422" s="102">
        <v>1436783.87</v>
      </c>
      <c r="K422" s="86"/>
      <c r="L422" s="86"/>
      <c r="M422" s="86"/>
      <c r="N422" s="86"/>
      <c r="O422" s="86"/>
      <c r="P422" s="86"/>
    </row>
    <row r="423" spans="1:16" s="79" customFormat="1" ht="37.5">
      <c r="A423" s="719">
        <v>147</v>
      </c>
      <c r="B423" s="719">
        <v>285</v>
      </c>
      <c r="C423" s="719">
        <v>55</v>
      </c>
      <c r="D423" s="719" t="s">
        <v>376</v>
      </c>
      <c r="E423" s="80">
        <v>304.3</v>
      </c>
      <c r="F423" s="80">
        <v>100</v>
      </c>
      <c r="G423" s="667" t="s">
        <v>207</v>
      </c>
      <c r="H423" s="719" t="s">
        <v>591</v>
      </c>
      <c r="I423" s="102">
        <v>533923.16</v>
      </c>
      <c r="J423" s="102">
        <v>1434059.66</v>
      </c>
      <c r="K423" s="86"/>
      <c r="L423" s="86"/>
      <c r="M423" s="86"/>
      <c r="N423" s="86"/>
      <c r="O423" s="86"/>
      <c r="P423" s="86"/>
    </row>
    <row r="424" spans="1:16" s="79" customFormat="1">
      <c r="A424" s="719">
        <v>148</v>
      </c>
      <c r="B424" s="719">
        <v>96</v>
      </c>
      <c r="C424" s="719">
        <v>34</v>
      </c>
      <c r="D424" s="719" t="s">
        <v>354</v>
      </c>
      <c r="E424" s="80">
        <v>1161.9000000000001</v>
      </c>
      <c r="F424" s="80">
        <v>200</v>
      </c>
      <c r="G424" s="667" t="s">
        <v>207</v>
      </c>
      <c r="H424" s="719" t="s">
        <v>572</v>
      </c>
      <c r="I424" s="102">
        <v>529783</v>
      </c>
      <c r="J424" s="102">
        <v>1436762</v>
      </c>
      <c r="K424" s="86"/>
      <c r="L424" s="86"/>
      <c r="M424" s="86"/>
      <c r="N424" s="86"/>
      <c r="O424" s="86"/>
      <c r="P424" s="86"/>
    </row>
    <row r="425" spans="1:16" s="79" customFormat="1">
      <c r="A425" s="719">
        <v>149</v>
      </c>
      <c r="B425" s="719">
        <v>375</v>
      </c>
      <c r="C425" s="719">
        <v>36</v>
      </c>
      <c r="D425" s="719" t="s">
        <v>446</v>
      </c>
      <c r="E425" s="80">
        <v>315.3</v>
      </c>
      <c r="F425" s="80">
        <v>100</v>
      </c>
      <c r="G425" s="667" t="s">
        <v>207</v>
      </c>
      <c r="H425" s="719" t="s">
        <v>586</v>
      </c>
      <c r="I425" s="102">
        <v>531140.61</v>
      </c>
      <c r="J425" s="102">
        <v>1436259.01</v>
      </c>
      <c r="K425" s="86"/>
      <c r="L425" s="86"/>
      <c r="M425" s="86"/>
      <c r="N425" s="86"/>
      <c r="O425" s="86"/>
      <c r="P425" s="86"/>
    </row>
    <row r="426" spans="1:16" s="79" customFormat="1">
      <c r="A426" s="719">
        <v>150</v>
      </c>
      <c r="B426" s="719">
        <v>132</v>
      </c>
      <c r="C426" s="719">
        <v>35</v>
      </c>
      <c r="D426" s="719" t="s">
        <v>376</v>
      </c>
      <c r="E426" s="80">
        <v>1716.8</v>
      </c>
      <c r="F426" s="80">
        <v>200</v>
      </c>
      <c r="G426" s="667" t="s">
        <v>207</v>
      </c>
      <c r="H426" s="719" t="s">
        <v>578</v>
      </c>
      <c r="I426" s="102"/>
      <c r="J426" s="102"/>
      <c r="K426" s="86"/>
      <c r="L426" s="86"/>
      <c r="M426" s="86"/>
      <c r="N426" s="86"/>
      <c r="O426" s="86"/>
      <c r="P426" s="86"/>
    </row>
    <row r="427" spans="1:16" s="79" customFormat="1">
      <c r="A427" s="719">
        <v>151</v>
      </c>
      <c r="B427" s="719">
        <v>21</v>
      </c>
      <c r="C427" s="719">
        <v>44</v>
      </c>
      <c r="D427" s="719" t="s">
        <v>354</v>
      </c>
      <c r="E427" s="80">
        <v>18582.8</v>
      </c>
      <c r="F427" s="80">
        <v>400</v>
      </c>
      <c r="G427" s="667" t="s">
        <v>207</v>
      </c>
      <c r="H427" s="719" t="s">
        <v>586</v>
      </c>
      <c r="I427" s="102"/>
      <c r="J427" s="102"/>
      <c r="K427" s="86"/>
      <c r="L427" s="86"/>
      <c r="M427" s="86"/>
      <c r="N427" s="86"/>
      <c r="O427" s="86"/>
      <c r="P427" s="86"/>
    </row>
    <row r="428" spans="1:16" s="79" customFormat="1">
      <c r="A428" s="719">
        <v>152</v>
      </c>
      <c r="B428" s="719">
        <v>341</v>
      </c>
      <c r="C428" s="719">
        <v>42</v>
      </c>
      <c r="D428" s="719" t="s">
        <v>376</v>
      </c>
      <c r="E428" s="80">
        <v>238.7</v>
      </c>
      <c r="F428" s="80">
        <v>100</v>
      </c>
      <c r="G428" s="667" t="s">
        <v>207</v>
      </c>
      <c r="H428" s="719" t="s">
        <v>578</v>
      </c>
      <c r="I428" s="102"/>
      <c r="J428" s="102"/>
      <c r="K428" s="86"/>
      <c r="L428" s="86"/>
      <c r="M428" s="86"/>
      <c r="N428" s="86"/>
      <c r="O428" s="86"/>
      <c r="P428" s="86"/>
    </row>
    <row r="429" spans="1:16" s="79" customFormat="1" ht="75">
      <c r="A429" s="719">
        <v>153</v>
      </c>
      <c r="B429" s="719">
        <v>100</v>
      </c>
      <c r="C429" s="719">
        <v>34</v>
      </c>
      <c r="D429" s="719" t="s">
        <v>354</v>
      </c>
      <c r="E429" s="80">
        <v>825.7</v>
      </c>
      <c r="F429" s="80">
        <v>100</v>
      </c>
      <c r="G429" s="667" t="s">
        <v>207</v>
      </c>
      <c r="H429" s="719" t="s">
        <v>592</v>
      </c>
      <c r="I429" s="724" t="s">
        <v>593</v>
      </c>
      <c r="J429" s="724" t="s">
        <v>594</v>
      </c>
      <c r="K429" s="86"/>
      <c r="L429" s="86"/>
      <c r="M429" s="86"/>
      <c r="N429" s="86"/>
      <c r="O429" s="86"/>
      <c r="P429" s="86"/>
    </row>
    <row r="430" spans="1:16" s="79" customFormat="1" ht="75">
      <c r="A430" s="719">
        <v>154</v>
      </c>
      <c r="B430" s="719">
        <v>97</v>
      </c>
      <c r="C430" s="719">
        <v>34</v>
      </c>
      <c r="D430" s="719" t="s">
        <v>354</v>
      </c>
      <c r="E430" s="80">
        <v>812.3</v>
      </c>
      <c r="F430" s="80">
        <v>100</v>
      </c>
      <c r="G430" s="667" t="s">
        <v>207</v>
      </c>
      <c r="H430" s="719" t="s">
        <v>592</v>
      </c>
      <c r="I430" s="724" t="s">
        <v>595</v>
      </c>
      <c r="J430" s="724" t="s">
        <v>596</v>
      </c>
      <c r="K430" s="86"/>
      <c r="L430" s="86"/>
      <c r="M430" s="86"/>
      <c r="N430" s="86"/>
      <c r="O430" s="86"/>
      <c r="P430" s="86"/>
    </row>
    <row r="431" spans="1:16" s="79" customFormat="1" ht="75">
      <c r="A431" s="719">
        <v>155</v>
      </c>
      <c r="B431" s="719">
        <v>326</v>
      </c>
      <c r="C431" s="719">
        <v>35</v>
      </c>
      <c r="D431" s="719" t="s">
        <v>376</v>
      </c>
      <c r="E431" s="80">
        <v>639.1</v>
      </c>
      <c r="F431" s="80">
        <v>100</v>
      </c>
      <c r="G431" s="667" t="s">
        <v>207</v>
      </c>
      <c r="H431" s="719" t="s">
        <v>592</v>
      </c>
      <c r="I431" s="724" t="s">
        <v>597</v>
      </c>
      <c r="J431" s="724" t="s">
        <v>598</v>
      </c>
      <c r="K431" s="86"/>
      <c r="L431" s="86"/>
      <c r="M431" s="86"/>
      <c r="N431" s="86"/>
      <c r="O431" s="86"/>
      <c r="P431" s="86"/>
    </row>
    <row r="432" spans="1:16" s="79" customFormat="1" ht="75">
      <c r="A432" s="719">
        <v>156</v>
      </c>
      <c r="B432" s="719">
        <v>342</v>
      </c>
      <c r="C432" s="719">
        <v>42</v>
      </c>
      <c r="D432" s="719" t="s">
        <v>376</v>
      </c>
      <c r="E432" s="80">
        <v>350.4</v>
      </c>
      <c r="F432" s="80">
        <v>150</v>
      </c>
      <c r="G432" s="667" t="s">
        <v>207</v>
      </c>
      <c r="H432" s="719" t="s">
        <v>592</v>
      </c>
      <c r="I432" s="724" t="s">
        <v>599</v>
      </c>
      <c r="J432" s="724" t="s">
        <v>600</v>
      </c>
      <c r="K432" s="86"/>
      <c r="L432" s="86"/>
      <c r="M432" s="86"/>
      <c r="N432" s="86"/>
      <c r="O432" s="86"/>
      <c r="P432" s="86"/>
    </row>
    <row r="433" spans="1:16" s="79" customFormat="1" ht="93.75">
      <c r="A433" s="719">
        <v>157</v>
      </c>
      <c r="B433" s="719">
        <v>126</v>
      </c>
      <c r="C433" s="719">
        <v>26</v>
      </c>
      <c r="D433" s="719" t="s">
        <v>354</v>
      </c>
      <c r="E433" s="80">
        <v>1188</v>
      </c>
      <c r="F433" s="80">
        <v>200</v>
      </c>
      <c r="G433" s="667" t="s">
        <v>207</v>
      </c>
      <c r="H433" s="719" t="s">
        <v>592</v>
      </c>
      <c r="I433" s="724" t="s">
        <v>601</v>
      </c>
      <c r="J433" s="724" t="s">
        <v>602</v>
      </c>
      <c r="K433" s="86"/>
      <c r="L433" s="86"/>
      <c r="M433" s="86"/>
      <c r="N433" s="86"/>
      <c r="O433" s="86"/>
      <c r="P433" s="86"/>
    </row>
    <row r="434" spans="1:16" s="79" customFormat="1" ht="37.5">
      <c r="A434" s="719">
        <v>158</v>
      </c>
      <c r="B434" s="719">
        <v>138</v>
      </c>
      <c r="C434" s="719">
        <v>47</v>
      </c>
      <c r="D434" s="719" t="s">
        <v>471</v>
      </c>
      <c r="E434" s="80">
        <v>9862.6</v>
      </c>
      <c r="F434" s="80">
        <v>9862.6</v>
      </c>
      <c r="G434" s="667" t="s">
        <v>354</v>
      </c>
      <c r="H434" s="719" t="s">
        <v>603</v>
      </c>
      <c r="I434" s="724">
        <v>535834</v>
      </c>
      <c r="J434" s="724">
        <v>1435353</v>
      </c>
      <c r="K434" s="86"/>
      <c r="L434" s="86"/>
      <c r="M434" s="86"/>
      <c r="N434" s="86"/>
      <c r="O434" s="86"/>
      <c r="P434" s="86"/>
    </row>
    <row r="435" spans="1:16" s="79" customFormat="1" ht="37.5">
      <c r="A435" s="719">
        <v>159</v>
      </c>
      <c r="B435" s="719">
        <v>89</v>
      </c>
      <c r="C435" s="719">
        <v>47</v>
      </c>
      <c r="D435" s="719" t="s">
        <v>471</v>
      </c>
      <c r="E435" s="80">
        <v>23285.4</v>
      </c>
      <c r="F435" s="80">
        <v>23285.4</v>
      </c>
      <c r="G435" s="667" t="s">
        <v>354</v>
      </c>
      <c r="H435" s="719" t="s">
        <v>603</v>
      </c>
      <c r="I435" s="724">
        <v>535835</v>
      </c>
      <c r="J435" s="724">
        <v>1435592</v>
      </c>
      <c r="K435" s="86"/>
      <c r="L435" s="86"/>
      <c r="M435" s="86"/>
      <c r="N435" s="86"/>
      <c r="O435" s="86"/>
      <c r="P435" s="86"/>
    </row>
    <row r="436" spans="1:16" s="79" customFormat="1" ht="37.5">
      <c r="A436" s="719">
        <v>160</v>
      </c>
      <c r="B436" s="719">
        <v>8</v>
      </c>
      <c r="C436" s="719">
        <v>48</v>
      </c>
      <c r="D436" s="719" t="s">
        <v>471</v>
      </c>
      <c r="E436" s="80">
        <v>72075.199999999997</v>
      </c>
      <c r="F436" s="80">
        <v>72075.199999999997</v>
      </c>
      <c r="G436" s="667" t="s">
        <v>354</v>
      </c>
      <c r="H436" s="719" t="s">
        <v>603</v>
      </c>
      <c r="I436" s="724">
        <v>536030</v>
      </c>
      <c r="J436" s="724">
        <v>1435300</v>
      </c>
      <c r="K436" s="86"/>
      <c r="L436" s="86"/>
      <c r="M436" s="86"/>
      <c r="N436" s="86"/>
      <c r="O436" s="86"/>
      <c r="P436" s="86"/>
    </row>
    <row r="437" spans="1:16" s="79" customFormat="1" ht="37.5">
      <c r="A437" s="719">
        <v>161</v>
      </c>
      <c r="B437" s="719">
        <v>7</v>
      </c>
      <c r="C437" s="719">
        <v>48</v>
      </c>
      <c r="D437" s="719" t="s">
        <v>471</v>
      </c>
      <c r="E437" s="80">
        <v>54662.400000000001</v>
      </c>
      <c r="F437" s="80">
        <v>54662.400000000001</v>
      </c>
      <c r="G437" s="667" t="s">
        <v>354</v>
      </c>
      <c r="H437" s="719" t="s">
        <v>603</v>
      </c>
      <c r="I437" s="724">
        <v>536127</v>
      </c>
      <c r="J437" s="724">
        <v>1435320</v>
      </c>
      <c r="K437" s="86"/>
      <c r="L437" s="86"/>
      <c r="M437" s="86"/>
      <c r="N437" s="86"/>
      <c r="O437" s="86"/>
      <c r="P437" s="86"/>
    </row>
    <row r="438" spans="1:16" s="79" customFormat="1" ht="37.5">
      <c r="A438" s="719">
        <v>162</v>
      </c>
      <c r="B438" s="719">
        <v>102</v>
      </c>
      <c r="C438" s="719">
        <v>56</v>
      </c>
      <c r="D438" s="719" t="s">
        <v>376</v>
      </c>
      <c r="E438" s="80">
        <v>4735.1000000000004</v>
      </c>
      <c r="F438" s="80">
        <v>300</v>
      </c>
      <c r="G438" s="667" t="s">
        <v>207</v>
      </c>
      <c r="H438" s="719" t="s">
        <v>591</v>
      </c>
      <c r="I438" s="724">
        <v>534909.5</v>
      </c>
      <c r="J438" s="724">
        <v>1434303.01</v>
      </c>
      <c r="K438" s="86"/>
      <c r="L438" s="86"/>
      <c r="M438" s="86"/>
      <c r="N438" s="86"/>
      <c r="O438" s="86"/>
      <c r="P438" s="86"/>
    </row>
    <row r="439" spans="1:16" s="79" customFormat="1" ht="37.5">
      <c r="A439" s="719">
        <v>163</v>
      </c>
      <c r="B439" s="719">
        <v>85</v>
      </c>
      <c r="C439" s="719">
        <v>55</v>
      </c>
      <c r="D439" s="719" t="s">
        <v>376</v>
      </c>
      <c r="E439" s="80">
        <v>898.2</v>
      </c>
      <c r="F439" s="80">
        <v>400</v>
      </c>
      <c r="G439" s="667" t="s">
        <v>207</v>
      </c>
      <c r="H439" s="719" t="s">
        <v>570</v>
      </c>
      <c r="I439" s="724">
        <v>533247.01</v>
      </c>
      <c r="J439" s="724">
        <v>1434464.53</v>
      </c>
      <c r="K439" s="86"/>
      <c r="L439" s="86"/>
      <c r="M439" s="86"/>
      <c r="N439" s="86"/>
      <c r="O439" s="86"/>
      <c r="P439" s="86"/>
    </row>
    <row r="440" spans="1:16" s="79" customFormat="1" ht="37.5">
      <c r="A440" s="719">
        <v>164</v>
      </c>
      <c r="B440" s="719">
        <v>222</v>
      </c>
      <c r="C440" s="719">
        <v>44</v>
      </c>
      <c r="D440" s="719" t="s">
        <v>354</v>
      </c>
      <c r="E440" s="80">
        <v>11669</v>
      </c>
      <c r="F440" s="80">
        <v>200</v>
      </c>
      <c r="G440" s="667" t="s">
        <v>207</v>
      </c>
      <c r="H440" s="719" t="s">
        <v>570</v>
      </c>
      <c r="I440" s="724">
        <v>532259.73</v>
      </c>
      <c r="J440" s="724">
        <v>1435813.85</v>
      </c>
      <c r="K440" s="86"/>
      <c r="L440" s="86"/>
      <c r="M440" s="86"/>
      <c r="N440" s="86"/>
      <c r="O440" s="86"/>
      <c r="P440" s="86"/>
    </row>
    <row r="441" spans="1:16" s="79" customFormat="1">
      <c r="A441" s="719">
        <v>165</v>
      </c>
      <c r="B441" s="719">
        <v>268</v>
      </c>
      <c r="C441" s="719">
        <v>44</v>
      </c>
      <c r="D441" s="719" t="s">
        <v>354</v>
      </c>
      <c r="E441" s="80">
        <v>2396.5</v>
      </c>
      <c r="F441" s="80">
        <v>200</v>
      </c>
      <c r="G441" s="667" t="s">
        <v>207</v>
      </c>
      <c r="H441" s="719" t="s">
        <v>604</v>
      </c>
      <c r="I441" s="724">
        <v>532373.75</v>
      </c>
      <c r="J441" s="724">
        <v>1435809.77</v>
      </c>
      <c r="K441" s="86"/>
      <c r="L441" s="86"/>
      <c r="M441" s="86"/>
      <c r="N441" s="86"/>
      <c r="O441" s="86"/>
      <c r="P441" s="86"/>
    </row>
    <row r="442" spans="1:16" s="79" customFormat="1">
      <c r="A442" s="719">
        <v>166</v>
      </c>
      <c r="B442" s="719">
        <v>79</v>
      </c>
      <c r="C442" s="719">
        <v>96</v>
      </c>
      <c r="D442" s="719" t="s">
        <v>446</v>
      </c>
      <c r="E442" s="80">
        <v>2916</v>
      </c>
      <c r="F442" s="80">
        <v>300</v>
      </c>
      <c r="G442" s="667" t="s">
        <v>207</v>
      </c>
      <c r="H442" s="719" t="s">
        <v>604</v>
      </c>
      <c r="I442" s="724">
        <v>527679</v>
      </c>
      <c r="J442" s="724">
        <v>1435443</v>
      </c>
      <c r="K442" s="86"/>
      <c r="L442" s="86"/>
      <c r="M442" s="86"/>
      <c r="N442" s="86"/>
      <c r="O442" s="86"/>
      <c r="P442" s="86"/>
    </row>
    <row r="443" spans="1:16" s="79" customFormat="1">
      <c r="A443" s="719">
        <v>167</v>
      </c>
      <c r="B443" s="719">
        <v>35</v>
      </c>
      <c r="C443" s="719">
        <v>284</v>
      </c>
      <c r="D443" s="719" t="s">
        <v>376</v>
      </c>
      <c r="E443" s="80">
        <v>541</v>
      </c>
      <c r="F443" s="80">
        <v>100</v>
      </c>
      <c r="G443" s="667" t="s">
        <v>207</v>
      </c>
      <c r="H443" s="719" t="s">
        <v>567</v>
      </c>
      <c r="I443" s="724">
        <v>530747</v>
      </c>
      <c r="J443" s="724">
        <v>1436286</v>
      </c>
      <c r="K443" s="86"/>
      <c r="L443" s="86"/>
      <c r="M443" s="86"/>
      <c r="N443" s="86"/>
      <c r="O443" s="86"/>
      <c r="P443" s="86"/>
    </row>
    <row r="444" spans="1:16" s="79" customFormat="1" ht="37.5">
      <c r="A444" s="719">
        <v>168</v>
      </c>
      <c r="B444" s="719">
        <v>177</v>
      </c>
      <c r="C444" s="719">
        <v>4</v>
      </c>
      <c r="D444" s="719" t="s">
        <v>453</v>
      </c>
      <c r="E444" s="80">
        <v>53587</v>
      </c>
      <c r="F444" s="80">
        <v>53587</v>
      </c>
      <c r="G444" s="667" t="s">
        <v>354</v>
      </c>
      <c r="H444" s="719" t="s">
        <v>1052</v>
      </c>
      <c r="I444" s="724">
        <v>532659</v>
      </c>
      <c r="J444" s="724">
        <v>1427022</v>
      </c>
      <c r="K444" s="86"/>
      <c r="L444" s="86"/>
      <c r="M444" s="86"/>
      <c r="N444" s="86"/>
      <c r="O444" s="86"/>
      <c r="P444" s="86"/>
    </row>
    <row r="445" spans="1:16" s="79" customFormat="1" ht="75">
      <c r="A445" s="719">
        <v>169</v>
      </c>
      <c r="B445" s="719">
        <v>101</v>
      </c>
      <c r="C445" s="719">
        <v>34</v>
      </c>
      <c r="D445" s="719" t="s">
        <v>376</v>
      </c>
      <c r="E445" s="80">
        <v>646.5</v>
      </c>
      <c r="F445" s="80">
        <v>120</v>
      </c>
      <c r="G445" s="667" t="s">
        <v>207</v>
      </c>
      <c r="H445" s="719" t="s">
        <v>1053</v>
      </c>
      <c r="I445" s="724" t="s">
        <v>1054</v>
      </c>
      <c r="J445" s="724" t="s">
        <v>1055</v>
      </c>
      <c r="K445" s="86"/>
      <c r="L445" s="86"/>
      <c r="M445" s="86"/>
      <c r="N445" s="86"/>
      <c r="O445" s="86"/>
      <c r="P445" s="86"/>
    </row>
    <row r="446" spans="1:16" s="79" customFormat="1">
      <c r="A446" s="719">
        <v>170</v>
      </c>
      <c r="B446" s="719">
        <v>247</v>
      </c>
      <c r="C446" s="719">
        <v>41</v>
      </c>
      <c r="D446" s="719" t="s">
        <v>446</v>
      </c>
      <c r="E446" s="80">
        <v>585.9</v>
      </c>
      <c r="F446" s="80">
        <v>200</v>
      </c>
      <c r="G446" s="667" t="s">
        <v>207</v>
      </c>
      <c r="H446" s="719" t="s">
        <v>1053</v>
      </c>
      <c r="I446" s="724">
        <v>1435201</v>
      </c>
      <c r="J446" s="724">
        <v>529913</v>
      </c>
      <c r="K446" s="86"/>
      <c r="L446" s="86"/>
      <c r="M446" s="86"/>
      <c r="N446" s="86"/>
      <c r="O446" s="86"/>
      <c r="P446" s="86"/>
    </row>
    <row r="447" spans="1:16" s="666" customFormat="1">
      <c r="A447" s="104" t="s">
        <v>605</v>
      </c>
      <c r="B447" s="71"/>
      <c r="C447" s="71"/>
      <c r="D447" s="71"/>
      <c r="E447" s="76"/>
      <c r="F447" s="76">
        <v>6020</v>
      </c>
      <c r="G447" s="71"/>
      <c r="H447" s="71"/>
      <c r="I447" s="721"/>
      <c r="J447" s="721"/>
      <c r="K447" s="651"/>
      <c r="L447" s="651"/>
      <c r="M447" s="651"/>
      <c r="N447" s="651"/>
      <c r="O447" s="651"/>
      <c r="P447" s="651"/>
    </row>
    <row r="448" spans="1:16" s="79" customFormat="1">
      <c r="A448" s="719">
        <v>1</v>
      </c>
      <c r="B448" s="719">
        <v>857</v>
      </c>
      <c r="C448" s="719">
        <v>15</v>
      </c>
      <c r="D448" s="719" t="s">
        <v>376</v>
      </c>
      <c r="E448" s="722">
        <v>583.79999999999995</v>
      </c>
      <c r="F448" s="723">
        <v>200</v>
      </c>
      <c r="G448" s="719" t="s">
        <v>207</v>
      </c>
      <c r="H448" s="719" t="s">
        <v>606</v>
      </c>
      <c r="I448" s="102">
        <v>542672</v>
      </c>
      <c r="J448" s="102">
        <v>1431167</v>
      </c>
      <c r="K448" s="86"/>
      <c r="L448" s="86"/>
      <c r="M448" s="86"/>
      <c r="N448" s="86"/>
      <c r="O448" s="86"/>
      <c r="P448" s="86"/>
    </row>
    <row r="449" spans="1:16" s="79" customFormat="1">
      <c r="A449" s="667">
        <v>2</v>
      </c>
      <c r="B449" s="719">
        <v>338</v>
      </c>
      <c r="C449" s="719">
        <v>25</v>
      </c>
      <c r="D449" s="719" t="s">
        <v>376</v>
      </c>
      <c r="E449" s="722">
        <v>1499.1</v>
      </c>
      <c r="F449" s="80">
        <v>400</v>
      </c>
      <c r="G449" s="719" t="s">
        <v>207</v>
      </c>
      <c r="H449" s="719" t="s">
        <v>606</v>
      </c>
      <c r="I449" s="102">
        <v>542933</v>
      </c>
      <c r="J449" s="102">
        <v>1430407</v>
      </c>
      <c r="K449" s="86"/>
      <c r="L449" s="86"/>
      <c r="M449" s="86"/>
      <c r="N449" s="86"/>
      <c r="O449" s="86"/>
      <c r="P449" s="86"/>
    </row>
    <row r="450" spans="1:16" s="79" customFormat="1">
      <c r="A450" s="719">
        <v>3</v>
      </c>
      <c r="B450" s="719">
        <v>855</v>
      </c>
      <c r="C450" s="719">
        <v>15</v>
      </c>
      <c r="D450" s="719" t="s">
        <v>376</v>
      </c>
      <c r="E450" s="722">
        <v>2164</v>
      </c>
      <c r="F450" s="723">
        <v>300</v>
      </c>
      <c r="G450" s="719" t="s">
        <v>207</v>
      </c>
      <c r="H450" s="719" t="s">
        <v>606</v>
      </c>
      <c r="I450" s="102">
        <v>542692</v>
      </c>
      <c r="J450" s="102">
        <v>1431345</v>
      </c>
      <c r="K450" s="86"/>
      <c r="L450" s="86"/>
      <c r="M450" s="86"/>
      <c r="N450" s="86"/>
      <c r="O450" s="86"/>
      <c r="P450" s="86"/>
    </row>
    <row r="451" spans="1:16" s="79" customFormat="1">
      <c r="A451" s="667">
        <v>4</v>
      </c>
      <c r="B451" s="719">
        <v>226</v>
      </c>
      <c r="C451" s="719">
        <v>37</v>
      </c>
      <c r="D451" s="719" t="s">
        <v>354</v>
      </c>
      <c r="E451" s="722">
        <v>504.4</v>
      </c>
      <c r="F451" s="722">
        <v>500</v>
      </c>
      <c r="G451" s="719" t="s">
        <v>119</v>
      </c>
      <c r="H451" s="719" t="s">
        <v>607</v>
      </c>
      <c r="I451" s="102">
        <v>539078</v>
      </c>
      <c r="J451" s="102">
        <v>1429502</v>
      </c>
      <c r="K451" s="86"/>
      <c r="L451" s="86"/>
      <c r="M451" s="86"/>
      <c r="N451" s="86"/>
      <c r="O451" s="86"/>
      <c r="P451" s="86"/>
    </row>
    <row r="452" spans="1:16" s="79" customFormat="1">
      <c r="A452" s="719">
        <v>5</v>
      </c>
      <c r="B452" s="719">
        <v>740</v>
      </c>
      <c r="C452" s="719">
        <v>13</v>
      </c>
      <c r="D452" s="719" t="s">
        <v>376</v>
      </c>
      <c r="E452" s="722">
        <v>4025.9</v>
      </c>
      <c r="F452" s="723">
        <v>200</v>
      </c>
      <c r="G452" s="719" t="s">
        <v>207</v>
      </c>
      <c r="H452" s="719" t="s">
        <v>607</v>
      </c>
      <c r="I452" s="102">
        <v>540827</v>
      </c>
      <c r="J452" s="102">
        <v>1431254</v>
      </c>
      <c r="K452" s="86"/>
      <c r="L452" s="86"/>
      <c r="M452" s="86"/>
      <c r="N452" s="86"/>
      <c r="O452" s="86"/>
      <c r="P452" s="86"/>
    </row>
    <row r="453" spans="1:16" s="79" customFormat="1">
      <c r="A453" s="667">
        <v>6</v>
      </c>
      <c r="B453" s="719">
        <v>113</v>
      </c>
      <c r="C453" s="719">
        <v>25</v>
      </c>
      <c r="D453" s="719" t="s">
        <v>376</v>
      </c>
      <c r="E453" s="722">
        <v>4209.3999999999996</v>
      </c>
      <c r="F453" s="80">
        <v>400</v>
      </c>
      <c r="G453" s="719" t="s">
        <v>207</v>
      </c>
      <c r="H453" s="719" t="s">
        <v>606</v>
      </c>
      <c r="I453" s="102">
        <v>542705</v>
      </c>
      <c r="J453" s="102">
        <v>1430778</v>
      </c>
      <c r="K453" s="86"/>
      <c r="L453" s="86"/>
      <c r="M453" s="86"/>
      <c r="N453" s="86"/>
      <c r="O453" s="86"/>
      <c r="P453" s="86"/>
    </row>
    <row r="454" spans="1:16" s="79" customFormat="1" ht="37.5">
      <c r="A454" s="719">
        <v>7</v>
      </c>
      <c r="B454" s="719">
        <v>127</v>
      </c>
      <c r="C454" s="719">
        <v>11</v>
      </c>
      <c r="D454" s="719" t="s">
        <v>354</v>
      </c>
      <c r="E454" s="722">
        <v>3880.4</v>
      </c>
      <c r="F454" s="723">
        <v>200</v>
      </c>
      <c r="G454" s="719" t="s">
        <v>207</v>
      </c>
      <c r="H454" s="719" t="s">
        <v>608</v>
      </c>
      <c r="I454" s="102">
        <v>538078</v>
      </c>
      <c r="J454" s="102">
        <v>1431160</v>
      </c>
      <c r="K454" s="86"/>
      <c r="L454" s="86"/>
      <c r="M454" s="86"/>
      <c r="N454" s="86"/>
      <c r="O454" s="86"/>
      <c r="P454" s="86"/>
    </row>
    <row r="455" spans="1:16" s="79" customFormat="1">
      <c r="A455" s="667">
        <v>8</v>
      </c>
      <c r="B455" s="719">
        <v>121</v>
      </c>
      <c r="C455" s="719">
        <v>24</v>
      </c>
      <c r="D455" s="719" t="s">
        <v>376</v>
      </c>
      <c r="E455" s="80">
        <v>1209.7</v>
      </c>
      <c r="F455" s="106">
        <v>70</v>
      </c>
      <c r="G455" s="667" t="s">
        <v>207</v>
      </c>
      <c r="H455" s="719" t="s">
        <v>609</v>
      </c>
      <c r="I455" s="102">
        <v>541040</v>
      </c>
      <c r="J455" s="102">
        <v>1430841</v>
      </c>
      <c r="K455" s="86"/>
      <c r="L455" s="86"/>
      <c r="M455" s="86"/>
      <c r="N455" s="86"/>
      <c r="O455" s="86"/>
      <c r="P455" s="86"/>
    </row>
    <row r="456" spans="1:16" s="79" customFormat="1">
      <c r="A456" s="719">
        <v>9</v>
      </c>
      <c r="B456" s="719">
        <v>232</v>
      </c>
      <c r="C456" s="719">
        <v>42</v>
      </c>
      <c r="D456" s="719" t="s">
        <v>354</v>
      </c>
      <c r="E456" s="80">
        <v>50095.199999999997</v>
      </c>
      <c r="F456" s="106">
        <v>400</v>
      </c>
      <c r="G456" s="667" t="s">
        <v>207</v>
      </c>
      <c r="H456" s="719" t="s">
        <v>606</v>
      </c>
      <c r="I456" s="102">
        <v>544489</v>
      </c>
      <c r="J456" s="102">
        <v>1429505</v>
      </c>
      <c r="K456" s="86"/>
      <c r="L456" s="86"/>
      <c r="M456" s="86"/>
      <c r="N456" s="86"/>
      <c r="O456" s="86"/>
      <c r="P456" s="86"/>
    </row>
    <row r="457" spans="1:16" s="79" customFormat="1">
      <c r="A457" s="667">
        <v>10</v>
      </c>
      <c r="B457" s="719">
        <v>443</v>
      </c>
      <c r="C457" s="719">
        <v>42</v>
      </c>
      <c r="D457" s="719" t="s">
        <v>376</v>
      </c>
      <c r="E457" s="80">
        <v>20831.099999999999</v>
      </c>
      <c r="F457" s="80">
        <v>400</v>
      </c>
      <c r="G457" s="667" t="s">
        <v>207</v>
      </c>
      <c r="H457" s="719" t="s">
        <v>606</v>
      </c>
      <c r="I457" s="102">
        <v>544454</v>
      </c>
      <c r="J457" s="102">
        <v>1429570</v>
      </c>
      <c r="K457" s="86"/>
      <c r="L457" s="86"/>
      <c r="M457" s="86"/>
      <c r="N457" s="86"/>
      <c r="O457" s="86"/>
      <c r="P457" s="86"/>
    </row>
    <row r="458" spans="1:16" s="79" customFormat="1">
      <c r="A458" s="719">
        <v>11</v>
      </c>
      <c r="B458" s="719">
        <v>236</v>
      </c>
      <c r="C458" s="719">
        <v>42</v>
      </c>
      <c r="D458" s="719" t="s">
        <v>376</v>
      </c>
      <c r="E458" s="80">
        <v>36900.699999999997</v>
      </c>
      <c r="F458" s="80">
        <v>400</v>
      </c>
      <c r="G458" s="667" t="s">
        <v>207</v>
      </c>
      <c r="H458" s="719" t="s">
        <v>606</v>
      </c>
      <c r="I458" s="102">
        <v>544680</v>
      </c>
      <c r="J458" s="102">
        <v>1429454</v>
      </c>
      <c r="K458" s="86"/>
      <c r="L458" s="86"/>
      <c r="M458" s="86"/>
      <c r="N458" s="86"/>
      <c r="O458" s="86"/>
      <c r="P458" s="86"/>
    </row>
    <row r="459" spans="1:16" s="79" customFormat="1">
      <c r="A459" s="667">
        <v>12</v>
      </c>
      <c r="B459" s="719">
        <v>410</v>
      </c>
      <c r="C459" s="719">
        <v>16</v>
      </c>
      <c r="D459" s="719" t="s">
        <v>376</v>
      </c>
      <c r="E459" s="722">
        <v>2034.5</v>
      </c>
      <c r="F459" s="106">
        <v>300</v>
      </c>
      <c r="G459" s="667" t="s">
        <v>207</v>
      </c>
      <c r="H459" s="719" t="s">
        <v>606</v>
      </c>
      <c r="I459" s="102">
        <v>543032</v>
      </c>
      <c r="J459" s="102">
        <v>1431679</v>
      </c>
      <c r="K459" s="92"/>
      <c r="L459" s="86"/>
      <c r="M459" s="86"/>
      <c r="N459" s="86"/>
      <c r="O459" s="86"/>
      <c r="P459" s="86"/>
    </row>
    <row r="460" spans="1:16" s="79" customFormat="1">
      <c r="A460" s="719">
        <v>13</v>
      </c>
      <c r="B460" s="719">
        <v>344</v>
      </c>
      <c r="C460" s="719">
        <v>25</v>
      </c>
      <c r="D460" s="719" t="s">
        <v>376</v>
      </c>
      <c r="E460" s="722">
        <v>11866</v>
      </c>
      <c r="F460" s="106">
        <v>200</v>
      </c>
      <c r="G460" s="667" t="s">
        <v>207</v>
      </c>
      <c r="H460" s="719" t="s">
        <v>606</v>
      </c>
      <c r="I460" s="102">
        <v>542892</v>
      </c>
      <c r="J460" s="102">
        <v>1430375</v>
      </c>
      <c r="K460" s="92"/>
      <c r="L460" s="86"/>
      <c r="M460" s="86"/>
      <c r="N460" s="86"/>
      <c r="O460" s="86"/>
      <c r="P460" s="86"/>
    </row>
    <row r="461" spans="1:16" s="79" customFormat="1">
      <c r="A461" s="667">
        <v>14</v>
      </c>
      <c r="B461" s="719">
        <v>260</v>
      </c>
      <c r="C461" s="719">
        <v>24</v>
      </c>
      <c r="D461" s="719" t="s">
        <v>376</v>
      </c>
      <c r="E461" s="722">
        <v>519.5</v>
      </c>
      <c r="F461" s="106">
        <v>150</v>
      </c>
      <c r="G461" s="667" t="s">
        <v>207</v>
      </c>
      <c r="H461" s="719" t="s">
        <v>609</v>
      </c>
      <c r="I461" s="102">
        <v>541535</v>
      </c>
      <c r="J461" s="102">
        <v>1430664</v>
      </c>
      <c r="K461" s="92"/>
      <c r="L461" s="86"/>
      <c r="M461" s="86"/>
      <c r="N461" s="86"/>
      <c r="O461" s="86"/>
      <c r="P461" s="86"/>
    </row>
    <row r="462" spans="1:16" s="79" customFormat="1">
      <c r="A462" s="719">
        <v>15</v>
      </c>
      <c r="B462" s="719">
        <v>748</v>
      </c>
      <c r="C462" s="719">
        <v>8</v>
      </c>
      <c r="D462" s="719" t="s">
        <v>376</v>
      </c>
      <c r="E462" s="722">
        <v>3500</v>
      </c>
      <c r="F462" s="106">
        <v>400</v>
      </c>
      <c r="G462" s="667" t="s">
        <v>207</v>
      </c>
      <c r="H462" s="719" t="s">
        <v>607</v>
      </c>
      <c r="I462" s="102">
        <v>541487</v>
      </c>
      <c r="J462" s="102">
        <v>1432607</v>
      </c>
      <c r="K462" s="92"/>
      <c r="L462" s="86"/>
      <c r="M462" s="86"/>
      <c r="N462" s="86"/>
      <c r="O462" s="86"/>
      <c r="P462" s="86"/>
    </row>
    <row r="463" spans="1:16" s="79" customFormat="1" ht="37.5">
      <c r="A463" s="667">
        <v>16</v>
      </c>
      <c r="B463" s="719">
        <v>1</v>
      </c>
      <c r="C463" s="719">
        <v>168</v>
      </c>
      <c r="D463" s="719" t="s">
        <v>376</v>
      </c>
      <c r="E463" s="722">
        <v>1002.7</v>
      </c>
      <c r="F463" s="106">
        <v>400</v>
      </c>
      <c r="G463" s="667" t="s">
        <v>207</v>
      </c>
      <c r="H463" s="719" t="s">
        <v>610</v>
      </c>
      <c r="I463" s="102">
        <v>546360</v>
      </c>
      <c r="J463" s="102">
        <v>1421965</v>
      </c>
      <c r="K463" s="92"/>
      <c r="L463" s="86"/>
      <c r="M463" s="86"/>
      <c r="N463" s="86"/>
      <c r="O463" s="86"/>
      <c r="P463" s="86"/>
    </row>
    <row r="464" spans="1:16" s="79" customFormat="1">
      <c r="A464" s="667">
        <v>17</v>
      </c>
      <c r="B464" s="719">
        <v>161</v>
      </c>
      <c r="C464" s="719">
        <v>42</v>
      </c>
      <c r="D464" s="719" t="s">
        <v>354</v>
      </c>
      <c r="E464" s="722">
        <v>5777.6</v>
      </c>
      <c r="F464" s="106">
        <v>400</v>
      </c>
      <c r="G464" s="667" t="s">
        <v>207</v>
      </c>
      <c r="H464" s="719" t="s">
        <v>606</v>
      </c>
      <c r="I464" s="102">
        <v>544620</v>
      </c>
      <c r="J464" s="102">
        <v>1429546</v>
      </c>
      <c r="K464" s="92"/>
      <c r="L464" s="86"/>
      <c r="M464" s="86"/>
      <c r="N464" s="86"/>
      <c r="O464" s="86"/>
      <c r="P464" s="86"/>
    </row>
    <row r="465" spans="1:16" s="79" customFormat="1">
      <c r="A465" s="667">
        <v>18</v>
      </c>
      <c r="B465" s="719">
        <v>162</v>
      </c>
      <c r="C465" s="719">
        <v>42</v>
      </c>
      <c r="D465" s="719" t="s">
        <v>354</v>
      </c>
      <c r="E465" s="722">
        <v>20119</v>
      </c>
      <c r="F465" s="106">
        <v>400</v>
      </c>
      <c r="G465" s="667" t="s">
        <v>207</v>
      </c>
      <c r="H465" s="719" t="s">
        <v>606</v>
      </c>
      <c r="I465" s="102">
        <v>544732</v>
      </c>
      <c r="J465" s="102">
        <v>1429495</v>
      </c>
      <c r="K465" s="92"/>
      <c r="L465" s="86"/>
      <c r="M465" s="86"/>
      <c r="N465" s="86"/>
      <c r="O465" s="86"/>
      <c r="P465" s="86"/>
    </row>
    <row r="466" spans="1:16">
      <c r="A466" s="667">
        <v>19</v>
      </c>
      <c r="B466" s="719">
        <v>446</v>
      </c>
      <c r="C466" s="719">
        <v>42</v>
      </c>
      <c r="D466" s="719" t="s">
        <v>376</v>
      </c>
      <c r="E466" s="722"/>
      <c r="F466" s="106">
        <v>300</v>
      </c>
      <c r="G466" s="667" t="s">
        <v>119</v>
      </c>
      <c r="H466" s="718" t="s">
        <v>31</v>
      </c>
      <c r="I466" s="102"/>
      <c r="J466" s="102"/>
      <c r="K466" s="93"/>
    </row>
    <row r="467" spans="1:16" s="666" customFormat="1">
      <c r="A467" s="104" t="s">
        <v>611</v>
      </c>
      <c r="B467" s="71"/>
      <c r="C467" s="71"/>
      <c r="D467" s="71"/>
      <c r="E467" s="76"/>
      <c r="F467" s="73">
        <v>8049.1</v>
      </c>
      <c r="G467" s="71"/>
      <c r="H467" s="71"/>
      <c r="I467" s="721"/>
      <c r="J467" s="721"/>
      <c r="K467" s="651"/>
      <c r="L467" s="651"/>
      <c r="M467" s="651"/>
      <c r="N467" s="651"/>
      <c r="O467" s="651"/>
      <c r="P467" s="651"/>
    </row>
    <row r="468" spans="1:16" s="79" customFormat="1">
      <c r="A468" s="719">
        <v>1</v>
      </c>
      <c r="B468" s="719">
        <v>96</v>
      </c>
      <c r="C468" s="719">
        <v>25</v>
      </c>
      <c r="D468" s="719" t="s">
        <v>376</v>
      </c>
      <c r="E468" s="722">
        <v>1328</v>
      </c>
      <c r="F468" s="723">
        <v>100</v>
      </c>
      <c r="G468" s="719" t="s">
        <v>207</v>
      </c>
      <c r="H468" s="719" t="s">
        <v>612</v>
      </c>
      <c r="I468" s="102">
        <v>545553</v>
      </c>
      <c r="J468" s="102">
        <v>1418104</v>
      </c>
      <c r="K468" s="86"/>
      <c r="L468" s="86"/>
      <c r="M468" s="86"/>
      <c r="N468" s="86"/>
      <c r="O468" s="86"/>
      <c r="P468" s="86"/>
    </row>
    <row r="469" spans="1:16" s="79" customFormat="1">
      <c r="A469" s="667">
        <v>2</v>
      </c>
      <c r="B469" s="719">
        <v>97</v>
      </c>
      <c r="C469" s="719">
        <v>25</v>
      </c>
      <c r="D469" s="719" t="s">
        <v>376</v>
      </c>
      <c r="E469" s="722">
        <v>254.7</v>
      </c>
      <c r="F469" s="723">
        <v>100</v>
      </c>
      <c r="G469" s="719" t="s">
        <v>207</v>
      </c>
      <c r="H469" s="719" t="s">
        <v>612</v>
      </c>
      <c r="I469" s="102">
        <v>545563</v>
      </c>
      <c r="J469" s="102">
        <v>1418087</v>
      </c>
      <c r="K469" s="86"/>
      <c r="L469" s="86"/>
      <c r="M469" s="86"/>
      <c r="N469" s="86"/>
      <c r="O469" s="86"/>
      <c r="P469" s="86"/>
    </row>
    <row r="470" spans="1:16" s="79" customFormat="1">
      <c r="A470" s="719">
        <v>3</v>
      </c>
      <c r="B470" s="719">
        <v>98</v>
      </c>
      <c r="C470" s="719">
        <v>25</v>
      </c>
      <c r="D470" s="719" t="s">
        <v>376</v>
      </c>
      <c r="E470" s="722">
        <v>255.8</v>
      </c>
      <c r="F470" s="723">
        <v>100</v>
      </c>
      <c r="G470" s="719" t="s">
        <v>207</v>
      </c>
      <c r="H470" s="719" t="s">
        <v>612</v>
      </c>
      <c r="I470" s="102">
        <v>545566</v>
      </c>
      <c r="J470" s="102">
        <v>1418083</v>
      </c>
      <c r="K470" s="86"/>
      <c r="L470" s="86"/>
      <c r="M470" s="86"/>
      <c r="N470" s="86"/>
      <c r="O470" s="86"/>
      <c r="P470" s="86"/>
    </row>
    <row r="471" spans="1:16" s="79" customFormat="1">
      <c r="A471" s="667">
        <v>4</v>
      </c>
      <c r="B471" s="719">
        <v>364</v>
      </c>
      <c r="C471" s="719">
        <v>34</v>
      </c>
      <c r="D471" s="719" t="s">
        <v>613</v>
      </c>
      <c r="E471" s="722">
        <v>401</v>
      </c>
      <c r="F471" s="723">
        <v>100</v>
      </c>
      <c r="G471" s="719" t="s">
        <v>207</v>
      </c>
      <c r="H471" s="719" t="s">
        <v>612</v>
      </c>
      <c r="I471" s="102"/>
      <c r="J471" s="102"/>
      <c r="K471" s="86"/>
      <c r="L471" s="86"/>
      <c r="M471" s="86"/>
      <c r="N471" s="86"/>
      <c r="O471" s="86"/>
      <c r="P471" s="86"/>
    </row>
    <row r="472" spans="1:16" s="79" customFormat="1" ht="37.5">
      <c r="A472" s="667">
        <v>5</v>
      </c>
      <c r="B472" s="719">
        <v>89</v>
      </c>
      <c r="C472" s="719">
        <v>38</v>
      </c>
      <c r="D472" s="719" t="s">
        <v>376</v>
      </c>
      <c r="E472" s="723">
        <v>1059.8</v>
      </c>
      <c r="F472" s="723">
        <v>100</v>
      </c>
      <c r="G472" s="719" t="s">
        <v>207</v>
      </c>
      <c r="H472" s="719" t="s">
        <v>614</v>
      </c>
      <c r="I472" s="102">
        <v>549478</v>
      </c>
      <c r="J472" s="102">
        <v>1417625</v>
      </c>
      <c r="K472" s="86"/>
      <c r="L472" s="86"/>
      <c r="M472" s="86"/>
      <c r="N472" s="86"/>
      <c r="O472" s="86"/>
      <c r="P472" s="86"/>
    </row>
    <row r="473" spans="1:16" s="79" customFormat="1" ht="37.5">
      <c r="A473" s="719">
        <v>6</v>
      </c>
      <c r="B473" s="719">
        <v>27</v>
      </c>
      <c r="C473" s="719">
        <v>26</v>
      </c>
      <c r="D473" s="719" t="s">
        <v>613</v>
      </c>
      <c r="E473" s="723">
        <v>33517.199999999997</v>
      </c>
      <c r="F473" s="723">
        <v>400</v>
      </c>
      <c r="G473" s="719" t="s">
        <v>207</v>
      </c>
      <c r="H473" s="719" t="s">
        <v>615</v>
      </c>
      <c r="I473" s="102">
        <v>546795</v>
      </c>
      <c r="J473" s="102">
        <v>1418012</v>
      </c>
      <c r="K473" s="86"/>
      <c r="L473" s="86"/>
      <c r="M473" s="86"/>
      <c r="N473" s="86"/>
      <c r="O473" s="86"/>
      <c r="P473" s="86"/>
    </row>
    <row r="474" spans="1:16" s="79" customFormat="1" ht="37.5">
      <c r="A474" s="719">
        <v>7</v>
      </c>
      <c r="B474" s="719">
        <v>48</v>
      </c>
      <c r="C474" s="719">
        <v>25</v>
      </c>
      <c r="D474" s="719" t="s">
        <v>376</v>
      </c>
      <c r="E474" s="723">
        <v>660.4</v>
      </c>
      <c r="F474" s="723">
        <v>100</v>
      </c>
      <c r="G474" s="719" t="s">
        <v>207</v>
      </c>
      <c r="H474" s="719" t="s">
        <v>616</v>
      </c>
      <c r="I474" s="102">
        <v>545244</v>
      </c>
      <c r="J474" s="102">
        <v>1418533</v>
      </c>
      <c r="K474" s="86"/>
      <c r="L474" s="86"/>
      <c r="M474" s="86"/>
      <c r="N474" s="86"/>
      <c r="O474" s="86"/>
      <c r="P474" s="86"/>
    </row>
    <row r="475" spans="1:16" s="79" customFormat="1" ht="37.5">
      <c r="A475" s="719">
        <v>8</v>
      </c>
      <c r="B475" s="719">
        <v>49</v>
      </c>
      <c r="C475" s="719">
        <v>25</v>
      </c>
      <c r="D475" s="719" t="s">
        <v>376</v>
      </c>
      <c r="E475" s="723">
        <v>561.6</v>
      </c>
      <c r="F475" s="723">
        <v>100</v>
      </c>
      <c r="G475" s="719" t="s">
        <v>207</v>
      </c>
      <c r="H475" s="719" t="s">
        <v>616</v>
      </c>
      <c r="I475" s="102">
        <v>545250</v>
      </c>
      <c r="J475" s="102">
        <v>1418524</v>
      </c>
      <c r="K475" s="86"/>
      <c r="L475" s="86"/>
      <c r="M475" s="86"/>
      <c r="N475" s="86"/>
      <c r="O475" s="86"/>
      <c r="P475" s="86"/>
    </row>
    <row r="476" spans="1:16" s="79" customFormat="1" ht="37.5">
      <c r="A476" s="719">
        <v>9</v>
      </c>
      <c r="B476" s="719">
        <v>356</v>
      </c>
      <c r="C476" s="719">
        <v>34</v>
      </c>
      <c r="D476" s="719" t="s">
        <v>376</v>
      </c>
      <c r="E476" s="723">
        <v>409.4</v>
      </c>
      <c r="F476" s="723">
        <v>100</v>
      </c>
      <c r="G476" s="719" t="s">
        <v>207</v>
      </c>
      <c r="H476" s="719" t="s">
        <v>615</v>
      </c>
      <c r="I476" s="102">
        <v>545652</v>
      </c>
      <c r="J476" s="102">
        <v>1417853</v>
      </c>
      <c r="K476" s="86"/>
      <c r="L476" s="86"/>
      <c r="M476" s="86"/>
      <c r="N476" s="86"/>
      <c r="O476" s="86"/>
      <c r="P476" s="86"/>
    </row>
    <row r="477" spans="1:16" s="79" customFormat="1" ht="37.5">
      <c r="A477" s="719">
        <v>10</v>
      </c>
      <c r="B477" s="719">
        <v>355</v>
      </c>
      <c r="C477" s="719">
        <v>34</v>
      </c>
      <c r="D477" s="719" t="s">
        <v>376</v>
      </c>
      <c r="E477" s="723">
        <v>544.4</v>
      </c>
      <c r="F477" s="723">
        <v>100</v>
      </c>
      <c r="G477" s="719" t="s">
        <v>207</v>
      </c>
      <c r="H477" s="719" t="s">
        <v>615</v>
      </c>
      <c r="I477" s="102">
        <v>545648</v>
      </c>
      <c r="J477" s="102">
        <v>1417865</v>
      </c>
      <c r="K477" s="86"/>
      <c r="L477" s="86"/>
      <c r="M477" s="86"/>
      <c r="N477" s="86"/>
      <c r="O477" s="86"/>
      <c r="P477" s="86"/>
    </row>
    <row r="478" spans="1:16" s="79" customFormat="1" ht="37.5">
      <c r="A478" s="719">
        <v>11</v>
      </c>
      <c r="B478" s="719">
        <v>354</v>
      </c>
      <c r="C478" s="719">
        <v>34</v>
      </c>
      <c r="D478" s="719" t="s">
        <v>376</v>
      </c>
      <c r="E478" s="723">
        <v>394.2</v>
      </c>
      <c r="F478" s="723">
        <v>100</v>
      </c>
      <c r="G478" s="719" t="s">
        <v>207</v>
      </c>
      <c r="H478" s="719" t="s">
        <v>615</v>
      </c>
      <c r="I478" s="102">
        <v>545642</v>
      </c>
      <c r="J478" s="102">
        <v>1417879</v>
      </c>
      <c r="K478" s="86"/>
      <c r="L478" s="86"/>
      <c r="M478" s="86"/>
      <c r="N478" s="86"/>
      <c r="O478" s="86"/>
      <c r="P478" s="86"/>
    </row>
    <row r="479" spans="1:16" s="79" customFormat="1" ht="37.5">
      <c r="A479" s="719">
        <v>12</v>
      </c>
      <c r="B479" s="719">
        <v>164</v>
      </c>
      <c r="C479" s="719">
        <v>37</v>
      </c>
      <c r="D479" s="712" t="s">
        <v>613</v>
      </c>
      <c r="E479" s="108">
        <v>2590</v>
      </c>
      <c r="F479" s="106">
        <v>400</v>
      </c>
      <c r="G479" s="667" t="s">
        <v>207</v>
      </c>
      <c r="H479" s="719" t="s">
        <v>614</v>
      </c>
      <c r="I479" s="102">
        <v>548306</v>
      </c>
      <c r="J479" s="102">
        <v>1417763</v>
      </c>
      <c r="K479" s="86"/>
      <c r="L479" s="86"/>
      <c r="M479" s="86"/>
      <c r="N479" s="86"/>
      <c r="O479" s="86"/>
      <c r="P479" s="86"/>
    </row>
    <row r="480" spans="1:16" s="79" customFormat="1" ht="37.5">
      <c r="A480" s="719">
        <v>13</v>
      </c>
      <c r="B480" s="719">
        <v>281</v>
      </c>
      <c r="C480" s="719">
        <v>2</v>
      </c>
      <c r="D480" s="85" t="s">
        <v>354</v>
      </c>
      <c r="E480" s="80">
        <v>4879.3</v>
      </c>
      <c r="F480" s="80">
        <v>4879.3</v>
      </c>
      <c r="G480" s="667" t="s">
        <v>83</v>
      </c>
      <c r="H480" s="719" t="s">
        <v>614</v>
      </c>
      <c r="I480" s="102">
        <v>548594</v>
      </c>
      <c r="J480" s="102">
        <v>1418857</v>
      </c>
      <c r="K480" s="92"/>
      <c r="L480" s="653"/>
      <c r="M480" s="86"/>
      <c r="N480" s="86"/>
      <c r="O480" s="86"/>
      <c r="P480" s="86"/>
    </row>
    <row r="481" spans="1:16" s="79" customFormat="1">
      <c r="A481" s="719">
        <v>14</v>
      </c>
      <c r="B481" s="719">
        <v>4</v>
      </c>
      <c r="C481" s="719">
        <v>37</v>
      </c>
      <c r="D481" s="719" t="s">
        <v>613</v>
      </c>
      <c r="E481" s="80">
        <v>1364.5</v>
      </c>
      <c r="F481" s="106">
        <v>200</v>
      </c>
      <c r="G481" s="719" t="s">
        <v>207</v>
      </c>
      <c r="H481" s="719" t="s">
        <v>617</v>
      </c>
      <c r="I481" s="102">
        <v>548097</v>
      </c>
      <c r="J481" s="102">
        <v>1417957</v>
      </c>
      <c r="K481" s="92"/>
      <c r="L481" s="653"/>
      <c r="M481" s="86"/>
      <c r="N481" s="86"/>
      <c r="O481" s="86"/>
      <c r="P481" s="86"/>
    </row>
    <row r="482" spans="1:16" s="79" customFormat="1">
      <c r="A482" s="719">
        <v>15</v>
      </c>
      <c r="B482" s="719">
        <v>198</v>
      </c>
      <c r="C482" s="719">
        <v>25</v>
      </c>
      <c r="D482" s="719" t="s">
        <v>376</v>
      </c>
      <c r="E482" s="80">
        <v>630.20000000000005</v>
      </c>
      <c r="F482" s="106">
        <v>369.8</v>
      </c>
      <c r="G482" s="719" t="s">
        <v>207</v>
      </c>
      <c r="H482" s="719" t="s">
        <v>618</v>
      </c>
      <c r="I482" s="102">
        <v>545129</v>
      </c>
      <c r="J482" s="102">
        <v>1418773</v>
      </c>
      <c r="K482" s="92"/>
      <c r="L482" s="653"/>
      <c r="M482" s="86"/>
      <c r="N482" s="86"/>
      <c r="O482" s="86"/>
      <c r="P482" s="86"/>
    </row>
    <row r="483" spans="1:16" s="79" customFormat="1">
      <c r="A483" s="719">
        <v>16</v>
      </c>
      <c r="B483" s="719">
        <v>368</v>
      </c>
      <c r="C483" s="719">
        <v>34</v>
      </c>
      <c r="D483" s="719" t="s">
        <v>613</v>
      </c>
      <c r="E483" s="723" t="s">
        <v>619</v>
      </c>
      <c r="F483" s="723">
        <v>100</v>
      </c>
      <c r="G483" s="719" t="s">
        <v>207</v>
      </c>
      <c r="H483" s="719" t="s">
        <v>617</v>
      </c>
      <c r="I483" s="102"/>
      <c r="J483" s="102"/>
      <c r="K483" s="92"/>
      <c r="L483" s="653"/>
      <c r="M483" s="86"/>
      <c r="N483" s="86"/>
      <c r="O483" s="86"/>
      <c r="P483" s="86"/>
    </row>
    <row r="484" spans="1:16" s="79" customFormat="1">
      <c r="A484" s="719">
        <v>17</v>
      </c>
      <c r="B484" s="719">
        <v>156</v>
      </c>
      <c r="C484" s="719">
        <v>19</v>
      </c>
      <c r="D484" s="719" t="s">
        <v>376</v>
      </c>
      <c r="E484" s="723">
        <v>2668.3</v>
      </c>
      <c r="F484" s="723">
        <v>300</v>
      </c>
      <c r="G484" s="719" t="s">
        <v>207</v>
      </c>
      <c r="H484" s="719" t="s">
        <v>612</v>
      </c>
      <c r="I484" s="102">
        <v>545650</v>
      </c>
      <c r="J484" s="102">
        <v>1419460</v>
      </c>
      <c r="K484" s="92"/>
      <c r="L484" s="653"/>
      <c r="M484" s="86"/>
      <c r="N484" s="86"/>
      <c r="O484" s="86"/>
      <c r="P484" s="86"/>
    </row>
    <row r="485" spans="1:16" s="79" customFormat="1" ht="37.5">
      <c r="A485" s="719">
        <v>18</v>
      </c>
      <c r="B485" s="719">
        <v>55</v>
      </c>
      <c r="C485" s="719">
        <v>40</v>
      </c>
      <c r="D485" s="719" t="s">
        <v>354</v>
      </c>
      <c r="E485" s="723">
        <v>11136.5</v>
      </c>
      <c r="F485" s="723">
        <v>400</v>
      </c>
      <c r="G485" s="719" t="s">
        <v>207</v>
      </c>
      <c r="H485" s="719" t="s">
        <v>1056</v>
      </c>
      <c r="I485" s="102"/>
      <c r="J485" s="102"/>
      <c r="K485" s="92"/>
      <c r="L485" s="653"/>
      <c r="M485" s="86"/>
      <c r="N485" s="86"/>
      <c r="O485" s="86"/>
      <c r="P485" s="86"/>
    </row>
    <row r="486" spans="1:16">
      <c r="A486" s="104" t="s">
        <v>620</v>
      </c>
      <c r="B486" s="71"/>
      <c r="C486" s="719"/>
      <c r="D486" s="71"/>
      <c r="E486" s="722"/>
      <c r="F486" s="76">
        <v>2789676.5</v>
      </c>
      <c r="G486" s="71"/>
      <c r="H486" s="719"/>
      <c r="I486" s="721"/>
      <c r="J486" s="721"/>
      <c r="K486" s="651"/>
      <c r="L486" s="651"/>
    </row>
    <row r="487" spans="1:16" s="79" customFormat="1">
      <c r="A487" s="667">
        <v>1</v>
      </c>
      <c r="B487" s="719">
        <v>95</v>
      </c>
      <c r="C487" s="719">
        <v>3</v>
      </c>
      <c r="D487" s="719" t="s">
        <v>613</v>
      </c>
      <c r="E487" s="722">
        <v>28800</v>
      </c>
      <c r="F487" s="722">
        <v>11000</v>
      </c>
      <c r="G487" s="95" t="s">
        <v>83</v>
      </c>
      <c r="H487" s="719" t="s">
        <v>621</v>
      </c>
      <c r="I487" s="102">
        <v>524986</v>
      </c>
      <c r="J487" s="102">
        <v>1433910</v>
      </c>
      <c r="K487" s="92"/>
      <c r="L487" s="86"/>
      <c r="M487" s="86"/>
      <c r="N487" s="86"/>
      <c r="O487" s="86"/>
      <c r="P487" s="86"/>
    </row>
    <row r="488" spans="1:16" s="79" customFormat="1">
      <c r="A488" s="667">
        <v>2</v>
      </c>
      <c r="B488" s="719">
        <v>21</v>
      </c>
      <c r="C488" s="719">
        <v>37</v>
      </c>
      <c r="D488" s="719" t="s">
        <v>354</v>
      </c>
      <c r="E488" s="722">
        <v>78626.100000000006</v>
      </c>
      <c r="F488" s="722">
        <v>78626.100000000006</v>
      </c>
      <c r="G488" s="95" t="s">
        <v>83</v>
      </c>
      <c r="H488" s="719" t="s">
        <v>622</v>
      </c>
      <c r="I488" s="102"/>
      <c r="J488" s="102"/>
      <c r="K488" s="86"/>
      <c r="L488" s="86"/>
      <c r="M488" s="86"/>
      <c r="N488" s="86"/>
      <c r="O488" s="86"/>
      <c r="P488" s="86"/>
    </row>
    <row r="489" spans="1:16" s="79" customFormat="1">
      <c r="A489" s="667">
        <v>3</v>
      </c>
      <c r="B489" s="719">
        <v>85</v>
      </c>
      <c r="C489" s="719">
        <v>18</v>
      </c>
      <c r="D489" s="719" t="s">
        <v>354</v>
      </c>
      <c r="E489" s="722">
        <v>76435.100000000006</v>
      </c>
      <c r="F489" s="722">
        <v>76435.100000000006</v>
      </c>
      <c r="G489" s="95" t="s">
        <v>83</v>
      </c>
      <c r="H489" s="719" t="s">
        <v>623</v>
      </c>
      <c r="I489" s="102">
        <v>525175</v>
      </c>
      <c r="J489" s="102">
        <v>1438362</v>
      </c>
      <c r="K489" s="92"/>
      <c r="L489" s="86"/>
      <c r="M489" s="86"/>
      <c r="N489" s="86"/>
      <c r="O489" s="86"/>
      <c r="P489" s="86"/>
    </row>
    <row r="490" spans="1:16" s="79" customFormat="1">
      <c r="A490" s="667">
        <v>4</v>
      </c>
      <c r="B490" s="96">
        <v>51</v>
      </c>
      <c r="C490" s="719">
        <v>17</v>
      </c>
      <c r="D490" s="719" t="s">
        <v>354</v>
      </c>
      <c r="E490" s="722">
        <v>223496.8</v>
      </c>
      <c r="F490" s="722">
        <v>223496.8</v>
      </c>
      <c r="G490" s="95" t="s">
        <v>83</v>
      </c>
      <c r="H490" s="719" t="s">
        <v>623</v>
      </c>
      <c r="I490" s="102">
        <v>524767</v>
      </c>
      <c r="J490" s="102">
        <v>1437858</v>
      </c>
      <c r="K490" s="92"/>
      <c r="L490" s="86"/>
      <c r="M490" s="86"/>
      <c r="N490" s="86"/>
      <c r="O490" s="86"/>
      <c r="P490" s="86"/>
    </row>
    <row r="491" spans="1:16" s="79" customFormat="1">
      <c r="A491" s="667">
        <v>5</v>
      </c>
      <c r="B491" s="719">
        <v>50</v>
      </c>
      <c r="C491" s="719">
        <v>17</v>
      </c>
      <c r="D491" s="719" t="s">
        <v>354</v>
      </c>
      <c r="E491" s="722">
        <v>90343.1</v>
      </c>
      <c r="F491" s="722">
        <v>90343.1</v>
      </c>
      <c r="G491" s="95" t="s">
        <v>83</v>
      </c>
      <c r="H491" s="719" t="s">
        <v>623</v>
      </c>
      <c r="I491" s="102">
        <v>524844</v>
      </c>
      <c r="J491" s="102">
        <v>1438427</v>
      </c>
      <c r="K491" s="92"/>
      <c r="L491" s="86"/>
      <c r="M491" s="86"/>
      <c r="N491" s="86"/>
      <c r="O491" s="86"/>
      <c r="P491" s="86"/>
    </row>
    <row r="492" spans="1:16" s="79" customFormat="1">
      <c r="A492" s="667">
        <v>6</v>
      </c>
      <c r="B492" s="719">
        <v>76</v>
      </c>
      <c r="C492" s="719">
        <v>18</v>
      </c>
      <c r="D492" s="719" t="s">
        <v>354</v>
      </c>
      <c r="E492" s="722">
        <v>24359.3</v>
      </c>
      <c r="F492" s="722">
        <v>24359.3</v>
      </c>
      <c r="G492" s="95" t="s">
        <v>83</v>
      </c>
      <c r="H492" s="719" t="s">
        <v>623</v>
      </c>
      <c r="I492" s="102">
        <v>525209</v>
      </c>
      <c r="J492" s="102">
        <v>1438702</v>
      </c>
      <c r="K492" s="92"/>
      <c r="L492" s="86"/>
      <c r="M492" s="86"/>
      <c r="N492" s="86"/>
      <c r="O492" s="86"/>
      <c r="P492" s="86"/>
    </row>
    <row r="493" spans="1:16" s="79" customFormat="1">
      <c r="A493" s="667">
        <v>7</v>
      </c>
      <c r="B493" s="719">
        <v>14</v>
      </c>
      <c r="C493" s="719">
        <v>18</v>
      </c>
      <c r="D493" s="719" t="s">
        <v>354</v>
      </c>
      <c r="E493" s="722">
        <v>34590.300000000003</v>
      </c>
      <c r="F493" s="722">
        <v>34590.300000000003</v>
      </c>
      <c r="G493" s="95" t="s">
        <v>83</v>
      </c>
      <c r="H493" s="719" t="s">
        <v>623</v>
      </c>
      <c r="I493" s="102">
        <v>525373</v>
      </c>
      <c r="J493" s="102">
        <v>1438575</v>
      </c>
      <c r="K493" s="92"/>
      <c r="L493" s="86"/>
      <c r="M493" s="86"/>
      <c r="N493" s="86"/>
      <c r="O493" s="86"/>
      <c r="P493" s="86"/>
    </row>
    <row r="494" spans="1:16" s="79" customFormat="1">
      <c r="A494" s="667">
        <v>8</v>
      </c>
      <c r="B494" s="719">
        <v>75</v>
      </c>
      <c r="C494" s="719">
        <v>18</v>
      </c>
      <c r="D494" s="719" t="s">
        <v>354</v>
      </c>
      <c r="E494" s="722">
        <v>4566.8</v>
      </c>
      <c r="F494" s="722">
        <v>4566.8</v>
      </c>
      <c r="G494" s="95" t="s">
        <v>83</v>
      </c>
      <c r="H494" s="719" t="s">
        <v>623</v>
      </c>
      <c r="I494" s="102">
        <v>525317</v>
      </c>
      <c r="J494" s="102">
        <v>1438648</v>
      </c>
      <c r="K494" s="92"/>
      <c r="L494" s="86"/>
      <c r="M494" s="86"/>
      <c r="N494" s="86"/>
      <c r="O494" s="86"/>
      <c r="P494" s="86"/>
    </row>
    <row r="495" spans="1:16" s="79" customFormat="1">
      <c r="A495" s="667">
        <v>9</v>
      </c>
      <c r="B495" s="719">
        <v>37</v>
      </c>
      <c r="C495" s="719">
        <v>25</v>
      </c>
      <c r="D495" s="719" t="s">
        <v>354</v>
      </c>
      <c r="E495" s="722">
        <v>42639.8</v>
      </c>
      <c r="F495" s="722">
        <v>42639.8</v>
      </c>
      <c r="G495" s="95" t="s">
        <v>83</v>
      </c>
      <c r="H495" s="719" t="s">
        <v>623</v>
      </c>
      <c r="I495" s="102">
        <v>524614</v>
      </c>
      <c r="J495" s="102">
        <v>1437937</v>
      </c>
      <c r="K495" s="92"/>
      <c r="L495" s="86"/>
      <c r="M495" s="86"/>
      <c r="N495" s="86"/>
      <c r="O495" s="86"/>
      <c r="P495" s="86"/>
    </row>
    <row r="496" spans="1:16" s="79" customFormat="1">
      <c r="A496" s="667">
        <v>10</v>
      </c>
      <c r="B496" s="719">
        <v>40</v>
      </c>
      <c r="C496" s="719">
        <v>25</v>
      </c>
      <c r="D496" s="719" t="s">
        <v>354</v>
      </c>
      <c r="E496" s="722">
        <v>40525.699999999997</v>
      </c>
      <c r="F496" s="722">
        <v>40525.699999999997</v>
      </c>
      <c r="G496" s="95" t="s">
        <v>83</v>
      </c>
      <c r="H496" s="719" t="s">
        <v>623</v>
      </c>
      <c r="I496" s="102">
        <v>524797</v>
      </c>
      <c r="J496" s="102">
        <v>1437764</v>
      </c>
      <c r="K496" s="92"/>
      <c r="L496" s="86"/>
      <c r="M496" s="86"/>
      <c r="N496" s="86"/>
      <c r="O496" s="86"/>
      <c r="P496" s="86"/>
    </row>
    <row r="497" spans="1:16" s="79" customFormat="1">
      <c r="A497" s="667">
        <v>11</v>
      </c>
      <c r="B497" s="719">
        <v>36</v>
      </c>
      <c r="C497" s="719">
        <v>17</v>
      </c>
      <c r="D497" s="719" t="s">
        <v>354</v>
      </c>
      <c r="E497" s="722">
        <v>19100.099999999999</v>
      </c>
      <c r="F497" s="722">
        <v>19100.099999999999</v>
      </c>
      <c r="G497" s="95" t="s">
        <v>83</v>
      </c>
      <c r="H497" s="719" t="s">
        <v>623</v>
      </c>
      <c r="I497" s="102">
        <v>524451</v>
      </c>
      <c r="J497" s="102">
        <v>1438123</v>
      </c>
      <c r="K497" s="92"/>
      <c r="L497" s="86"/>
      <c r="M497" s="86"/>
      <c r="N497" s="86"/>
      <c r="O497" s="86"/>
      <c r="P497" s="86"/>
    </row>
    <row r="498" spans="1:16" s="79" customFormat="1">
      <c r="A498" s="667">
        <v>12</v>
      </c>
      <c r="B498" s="719">
        <v>80</v>
      </c>
      <c r="C498" s="719">
        <v>26</v>
      </c>
      <c r="D498" s="719" t="s">
        <v>354</v>
      </c>
      <c r="E498" s="722">
        <v>89836.5</v>
      </c>
      <c r="F498" s="722">
        <v>89836.5</v>
      </c>
      <c r="G498" s="95" t="s">
        <v>83</v>
      </c>
      <c r="H498" s="719" t="s">
        <v>623</v>
      </c>
      <c r="I498" s="102">
        <v>525295</v>
      </c>
      <c r="J498" s="102">
        <v>1438020</v>
      </c>
      <c r="K498" s="92"/>
      <c r="L498" s="86"/>
      <c r="M498" s="86"/>
      <c r="N498" s="86"/>
      <c r="O498" s="86"/>
      <c r="P498" s="86"/>
    </row>
    <row r="499" spans="1:16" s="79" customFormat="1">
      <c r="A499" s="667">
        <v>13</v>
      </c>
      <c r="B499" s="719">
        <v>41</v>
      </c>
      <c r="C499" s="719">
        <v>101</v>
      </c>
      <c r="D499" s="719" t="s">
        <v>354</v>
      </c>
      <c r="E499" s="722">
        <v>516.79999999999995</v>
      </c>
      <c r="F499" s="722">
        <v>120</v>
      </c>
      <c r="G499" s="95" t="s">
        <v>207</v>
      </c>
      <c r="H499" s="719" t="s">
        <v>577</v>
      </c>
      <c r="I499" s="102">
        <v>527879</v>
      </c>
      <c r="J499" s="102">
        <v>1435572</v>
      </c>
      <c r="K499" s="92"/>
      <c r="L499" s="86"/>
      <c r="M499" s="86"/>
      <c r="N499" s="86"/>
      <c r="O499" s="86"/>
      <c r="P499" s="86"/>
    </row>
    <row r="500" spans="1:16" s="79" customFormat="1">
      <c r="A500" s="667">
        <v>14</v>
      </c>
      <c r="B500" s="719">
        <v>2</v>
      </c>
      <c r="C500" s="719">
        <v>69</v>
      </c>
      <c r="D500" s="719" t="s">
        <v>624</v>
      </c>
      <c r="E500" s="722">
        <v>15249</v>
      </c>
      <c r="F500" s="722">
        <v>15249</v>
      </c>
      <c r="G500" s="95" t="s">
        <v>83</v>
      </c>
      <c r="H500" s="725" t="s">
        <v>621</v>
      </c>
      <c r="I500" s="102">
        <v>524836</v>
      </c>
      <c r="J500" s="102">
        <v>1433029</v>
      </c>
      <c r="K500" s="92"/>
      <c r="L500" s="86"/>
      <c r="M500" s="86"/>
      <c r="N500" s="86"/>
      <c r="O500" s="86"/>
      <c r="P500" s="86"/>
    </row>
    <row r="501" spans="1:16" s="79" customFormat="1">
      <c r="A501" s="667">
        <v>15</v>
      </c>
      <c r="B501" s="719">
        <v>151</v>
      </c>
      <c r="C501" s="719">
        <v>3</v>
      </c>
      <c r="D501" s="719" t="s">
        <v>471</v>
      </c>
      <c r="E501" s="722">
        <v>95652</v>
      </c>
      <c r="F501" s="722">
        <v>95652</v>
      </c>
      <c r="G501" s="95" t="s">
        <v>354</v>
      </c>
      <c r="H501" s="725" t="s">
        <v>621</v>
      </c>
      <c r="I501" s="102">
        <v>523998</v>
      </c>
      <c r="J501" s="102">
        <v>1433098</v>
      </c>
      <c r="K501" s="92"/>
      <c r="L501" s="86"/>
      <c r="M501" s="86"/>
      <c r="N501" s="86"/>
      <c r="O501" s="86"/>
      <c r="P501" s="86"/>
    </row>
    <row r="502" spans="1:16" s="79" customFormat="1">
      <c r="A502" s="667">
        <v>16</v>
      </c>
      <c r="B502" s="719">
        <v>68</v>
      </c>
      <c r="C502" s="719">
        <v>3</v>
      </c>
      <c r="D502" s="719" t="s">
        <v>354</v>
      </c>
      <c r="E502" s="722">
        <v>62908</v>
      </c>
      <c r="F502" s="722">
        <v>62908</v>
      </c>
      <c r="G502" s="95" t="s">
        <v>83</v>
      </c>
      <c r="H502" s="725" t="s">
        <v>621</v>
      </c>
      <c r="I502" s="102">
        <v>523478</v>
      </c>
      <c r="J502" s="102">
        <v>1434250</v>
      </c>
      <c r="K502" s="92"/>
      <c r="L502" s="86"/>
      <c r="M502" s="86"/>
      <c r="N502" s="86"/>
      <c r="O502" s="86"/>
      <c r="P502" s="86"/>
    </row>
    <row r="503" spans="1:16" s="79" customFormat="1">
      <c r="A503" s="667">
        <v>17</v>
      </c>
      <c r="B503" s="719">
        <v>1</v>
      </c>
      <c r="C503" s="719">
        <v>52</v>
      </c>
      <c r="D503" s="719" t="s">
        <v>354</v>
      </c>
      <c r="E503" s="722">
        <v>32180.7</v>
      </c>
      <c r="F503" s="722">
        <v>32180.7</v>
      </c>
      <c r="G503" s="95" t="s">
        <v>83</v>
      </c>
      <c r="H503" s="725" t="s">
        <v>623</v>
      </c>
      <c r="I503" s="102">
        <v>522110</v>
      </c>
      <c r="J503" s="102">
        <v>1435079</v>
      </c>
      <c r="K503" s="92"/>
      <c r="L503" s="86"/>
      <c r="M503" s="86"/>
      <c r="N503" s="86"/>
      <c r="O503" s="86"/>
      <c r="P503" s="86"/>
    </row>
    <row r="504" spans="1:16" s="79" customFormat="1">
      <c r="A504" s="667">
        <v>18</v>
      </c>
      <c r="B504" s="719">
        <v>187</v>
      </c>
      <c r="C504" s="719">
        <v>1</v>
      </c>
      <c r="D504" s="719" t="s">
        <v>354</v>
      </c>
      <c r="E504" s="722">
        <v>58632</v>
      </c>
      <c r="F504" s="722">
        <v>7000</v>
      </c>
      <c r="G504" s="95" t="s">
        <v>83</v>
      </c>
      <c r="H504" s="725" t="s">
        <v>623</v>
      </c>
      <c r="I504" s="102">
        <v>522134</v>
      </c>
      <c r="J504" s="102">
        <v>1435055</v>
      </c>
      <c r="K504" s="92"/>
      <c r="L504" s="86"/>
      <c r="M504" s="86"/>
      <c r="N504" s="86"/>
      <c r="O504" s="86"/>
      <c r="P504" s="86"/>
    </row>
    <row r="505" spans="1:16" s="79" customFormat="1">
      <c r="A505" s="667">
        <v>19</v>
      </c>
      <c r="B505" s="719">
        <v>372</v>
      </c>
      <c r="C505" s="719">
        <v>55</v>
      </c>
      <c r="D505" s="719" t="s">
        <v>376</v>
      </c>
      <c r="E505" s="722">
        <v>647.1</v>
      </c>
      <c r="F505" s="722">
        <v>400</v>
      </c>
      <c r="G505" s="95" t="s">
        <v>207</v>
      </c>
      <c r="H505" s="725" t="s">
        <v>621</v>
      </c>
      <c r="I505" s="102"/>
      <c r="J505" s="102"/>
      <c r="K505" s="92"/>
      <c r="L505" s="86"/>
      <c r="M505" s="86"/>
      <c r="N505" s="86"/>
      <c r="O505" s="86"/>
      <c r="P505" s="86"/>
    </row>
    <row r="506" spans="1:16" s="79" customFormat="1">
      <c r="A506" s="667">
        <v>20</v>
      </c>
      <c r="B506" s="719">
        <v>251</v>
      </c>
      <c r="C506" s="719">
        <v>2</v>
      </c>
      <c r="D506" s="719" t="s">
        <v>471</v>
      </c>
      <c r="E506" s="722">
        <v>117354.7</v>
      </c>
      <c r="F506" s="722">
        <v>117354.7</v>
      </c>
      <c r="G506" s="95" t="s">
        <v>354</v>
      </c>
      <c r="H506" s="725" t="s">
        <v>577</v>
      </c>
      <c r="I506" s="102"/>
      <c r="J506" s="102"/>
      <c r="K506" s="92"/>
      <c r="L506" s="86"/>
      <c r="M506" s="86"/>
      <c r="N506" s="86"/>
      <c r="O506" s="86"/>
      <c r="P506" s="86"/>
    </row>
    <row r="507" spans="1:16" s="79" customFormat="1">
      <c r="A507" s="667">
        <v>21</v>
      </c>
      <c r="B507" s="719">
        <v>249</v>
      </c>
      <c r="C507" s="719">
        <v>2</v>
      </c>
      <c r="D507" s="719" t="s">
        <v>471</v>
      </c>
      <c r="E507" s="722">
        <v>43911.6</v>
      </c>
      <c r="F507" s="722">
        <v>43911.6</v>
      </c>
      <c r="G507" s="95" t="s">
        <v>354</v>
      </c>
      <c r="H507" s="725" t="s">
        <v>577</v>
      </c>
      <c r="I507" s="102"/>
      <c r="J507" s="102"/>
      <c r="K507" s="92"/>
      <c r="L507" s="86"/>
      <c r="M507" s="86"/>
      <c r="N507" s="86"/>
      <c r="O507" s="86"/>
      <c r="P507" s="86"/>
    </row>
    <row r="508" spans="1:16" s="79" customFormat="1">
      <c r="A508" s="667">
        <v>22</v>
      </c>
      <c r="B508" s="719">
        <v>267</v>
      </c>
      <c r="C508" s="719">
        <v>2</v>
      </c>
      <c r="D508" s="719" t="s">
        <v>471</v>
      </c>
      <c r="E508" s="722">
        <v>44218.6</v>
      </c>
      <c r="F508" s="722">
        <v>44218.6</v>
      </c>
      <c r="G508" s="95" t="s">
        <v>354</v>
      </c>
      <c r="H508" s="725" t="s">
        <v>577</v>
      </c>
      <c r="I508" s="102"/>
      <c r="J508" s="102"/>
      <c r="K508" s="92"/>
      <c r="L508" s="86"/>
      <c r="M508" s="86"/>
      <c r="N508" s="86"/>
      <c r="O508" s="86"/>
      <c r="P508" s="86"/>
    </row>
    <row r="509" spans="1:16" s="79" customFormat="1">
      <c r="A509" s="667">
        <v>23</v>
      </c>
      <c r="B509" s="719">
        <v>269</v>
      </c>
      <c r="C509" s="719">
        <v>2</v>
      </c>
      <c r="D509" s="719" t="s">
        <v>471</v>
      </c>
      <c r="E509" s="722">
        <v>117135.6</v>
      </c>
      <c r="F509" s="722">
        <v>117135.6</v>
      </c>
      <c r="G509" s="95" t="s">
        <v>354</v>
      </c>
      <c r="H509" s="725" t="s">
        <v>577</v>
      </c>
      <c r="I509" s="102"/>
      <c r="J509" s="102"/>
      <c r="K509" s="92"/>
      <c r="L509" s="86"/>
      <c r="M509" s="86"/>
      <c r="N509" s="86"/>
      <c r="O509" s="86"/>
      <c r="P509" s="86"/>
    </row>
    <row r="510" spans="1:16" s="79" customFormat="1">
      <c r="A510" s="667">
        <v>24</v>
      </c>
      <c r="B510" s="719">
        <v>266</v>
      </c>
      <c r="C510" s="719">
        <v>2</v>
      </c>
      <c r="D510" s="719" t="s">
        <v>471</v>
      </c>
      <c r="E510" s="722">
        <v>7795.2</v>
      </c>
      <c r="F510" s="722">
        <v>7795.2</v>
      </c>
      <c r="G510" s="95" t="s">
        <v>354</v>
      </c>
      <c r="H510" s="725" t="s">
        <v>577</v>
      </c>
      <c r="I510" s="102"/>
      <c r="J510" s="102"/>
      <c r="K510" s="92"/>
      <c r="L510" s="86"/>
      <c r="M510" s="86"/>
      <c r="N510" s="86"/>
      <c r="O510" s="86"/>
      <c r="P510" s="86"/>
    </row>
    <row r="511" spans="1:16" s="79" customFormat="1">
      <c r="A511" s="667">
        <v>25</v>
      </c>
      <c r="B511" s="719">
        <v>268</v>
      </c>
      <c r="C511" s="719">
        <v>2</v>
      </c>
      <c r="D511" s="719" t="s">
        <v>471</v>
      </c>
      <c r="E511" s="722">
        <v>148879.29999999999</v>
      </c>
      <c r="F511" s="722">
        <v>148879.29999999999</v>
      </c>
      <c r="G511" s="95" t="s">
        <v>354</v>
      </c>
      <c r="H511" s="725" t="s">
        <v>577</v>
      </c>
      <c r="I511" s="102"/>
      <c r="J511" s="102"/>
      <c r="K511" s="92"/>
      <c r="L511" s="86"/>
      <c r="M511" s="86"/>
      <c r="N511" s="86"/>
      <c r="O511" s="86"/>
      <c r="P511" s="86"/>
    </row>
    <row r="512" spans="1:16" s="94" customFormat="1">
      <c r="A512" s="667">
        <v>26</v>
      </c>
      <c r="B512" s="719">
        <v>58</v>
      </c>
      <c r="C512" s="719">
        <v>115</v>
      </c>
      <c r="D512" s="719" t="s">
        <v>446</v>
      </c>
      <c r="E512" s="722">
        <v>9288</v>
      </c>
      <c r="F512" s="722">
        <v>100</v>
      </c>
      <c r="G512" s="95" t="s">
        <v>207</v>
      </c>
      <c r="H512" s="719" t="s">
        <v>625</v>
      </c>
      <c r="I512" s="102">
        <v>529075</v>
      </c>
      <c r="J512" s="102">
        <v>1434176</v>
      </c>
      <c r="K512" s="92"/>
      <c r="L512" s="653"/>
      <c r="M512" s="653"/>
      <c r="N512" s="653"/>
      <c r="O512" s="653"/>
      <c r="P512" s="653"/>
    </row>
    <row r="513" spans="1:19" s="79" customFormat="1">
      <c r="A513" s="667">
        <v>27</v>
      </c>
      <c r="B513" s="719">
        <v>98</v>
      </c>
      <c r="C513" s="719">
        <v>103</v>
      </c>
      <c r="D513" s="719" t="s">
        <v>376</v>
      </c>
      <c r="E513" s="722">
        <v>660.3</v>
      </c>
      <c r="F513" s="722">
        <v>200</v>
      </c>
      <c r="G513" s="95" t="s">
        <v>207</v>
      </c>
      <c r="H513" s="725" t="s">
        <v>577</v>
      </c>
      <c r="I513" s="102"/>
      <c r="J513" s="102"/>
      <c r="K513" s="92"/>
      <c r="L513" s="86"/>
      <c r="M513" s="86"/>
      <c r="N513" s="86"/>
      <c r="O513" s="86"/>
      <c r="P513" s="86"/>
    </row>
    <row r="514" spans="1:19" s="79" customFormat="1">
      <c r="A514" s="667">
        <v>28</v>
      </c>
      <c r="B514" s="719">
        <v>11</v>
      </c>
      <c r="C514" s="719">
        <v>49</v>
      </c>
      <c r="D514" s="719" t="s">
        <v>376</v>
      </c>
      <c r="E514" s="722">
        <v>8587.9</v>
      </c>
      <c r="F514" s="722">
        <v>500</v>
      </c>
      <c r="G514" s="95" t="s">
        <v>119</v>
      </c>
      <c r="H514" s="725" t="s">
        <v>622</v>
      </c>
      <c r="I514" s="102">
        <v>529574.68999999994</v>
      </c>
      <c r="J514" s="102">
        <v>1435931.53</v>
      </c>
      <c r="K514" s="92"/>
      <c r="L514" s="86"/>
      <c r="M514" s="86"/>
      <c r="N514" s="86"/>
      <c r="O514" s="86"/>
      <c r="P514" s="86"/>
    </row>
    <row r="515" spans="1:19" s="79" customFormat="1" ht="37.5">
      <c r="A515" s="667">
        <v>29</v>
      </c>
      <c r="B515" s="719" t="s">
        <v>626</v>
      </c>
      <c r="C515" s="719" t="s">
        <v>627</v>
      </c>
      <c r="D515" s="719" t="s">
        <v>376</v>
      </c>
      <c r="E515" s="722">
        <v>14683</v>
      </c>
      <c r="F515" s="722">
        <v>400</v>
      </c>
      <c r="G515" s="95" t="s">
        <v>207</v>
      </c>
      <c r="H515" s="725" t="s">
        <v>577</v>
      </c>
      <c r="I515" s="102"/>
      <c r="J515" s="102"/>
      <c r="K515" s="92"/>
      <c r="L515" s="86"/>
      <c r="M515" s="727"/>
      <c r="N515" s="727"/>
      <c r="O515" s="727"/>
      <c r="P515" s="727"/>
    </row>
    <row r="516" spans="1:19" s="79" customFormat="1">
      <c r="A516" s="667">
        <v>30</v>
      </c>
      <c r="B516" s="719">
        <v>311</v>
      </c>
      <c r="C516" s="719">
        <v>104</v>
      </c>
      <c r="D516" s="719" t="s">
        <v>354</v>
      </c>
      <c r="E516" s="722">
        <v>131.19999999999999</v>
      </c>
      <c r="F516" s="722">
        <v>131.19999999999999</v>
      </c>
      <c r="G516" s="95" t="s">
        <v>207</v>
      </c>
      <c r="H516" s="725" t="s">
        <v>577</v>
      </c>
      <c r="I516" s="102"/>
      <c r="J516" s="102"/>
      <c r="K516" s="92"/>
      <c r="L516" s="86"/>
      <c r="M516" s="86"/>
      <c r="N516" s="86"/>
      <c r="O516" s="86"/>
      <c r="P516" s="86"/>
      <c r="Q516" s="86"/>
      <c r="R516" s="86"/>
      <c r="S516" s="86"/>
    </row>
    <row r="517" spans="1:19" s="79" customFormat="1">
      <c r="A517" s="667">
        <v>31</v>
      </c>
      <c r="B517" s="719">
        <v>309</v>
      </c>
      <c r="C517" s="719">
        <v>104</v>
      </c>
      <c r="D517" s="719" t="s">
        <v>354</v>
      </c>
      <c r="E517" s="722">
        <v>131.19999999999999</v>
      </c>
      <c r="F517" s="722">
        <v>131.19999999999999</v>
      </c>
      <c r="G517" s="95" t="s">
        <v>207</v>
      </c>
      <c r="H517" s="725" t="s">
        <v>577</v>
      </c>
      <c r="I517" s="102"/>
      <c r="J517" s="102"/>
      <c r="K517" s="92"/>
      <c r="L517" s="86"/>
      <c r="M517" s="86"/>
      <c r="N517" s="86"/>
      <c r="O517" s="86"/>
      <c r="P517" s="86"/>
    </row>
    <row r="518" spans="1:19" s="79" customFormat="1">
      <c r="A518" s="667">
        <v>32</v>
      </c>
      <c r="B518" s="719">
        <v>228</v>
      </c>
      <c r="C518" s="719">
        <v>3</v>
      </c>
      <c r="D518" s="719" t="s">
        <v>471</v>
      </c>
      <c r="E518" s="722">
        <v>20000</v>
      </c>
      <c r="F518" s="722">
        <v>20000</v>
      </c>
      <c r="G518" s="95" t="s">
        <v>354</v>
      </c>
      <c r="H518" s="725" t="s">
        <v>621</v>
      </c>
      <c r="I518" s="102"/>
      <c r="J518" s="102"/>
      <c r="K518" s="92"/>
      <c r="L518" s="86"/>
      <c r="M518" s="86"/>
      <c r="N518" s="86"/>
      <c r="O518" s="86"/>
      <c r="P518" s="86"/>
    </row>
    <row r="519" spans="1:19" s="79" customFormat="1">
      <c r="A519" s="667">
        <v>33</v>
      </c>
      <c r="B519" s="719">
        <v>157</v>
      </c>
      <c r="C519" s="719">
        <v>3</v>
      </c>
      <c r="D519" s="719" t="s">
        <v>471</v>
      </c>
      <c r="E519" s="722">
        <v>3828.5</v>
      </c>
      <c r="F519" s="722">
        <v>3828.5</v>
      </c>
      <c r="G519" s="95" t="s">
        <v>354</v>
      </c>
      <c r="H519" s="725" t="s">
        <v>621</v>
      </c>
      <c r="I519" s="102">
        <v>524077</v>
      </c>
      <c r="J519" s="102">
        <v>1432984</v>
      </c>
      <c r="K519" s="92"/>
      <c r="L519" s="86"/>
      <c r="M519" s="727"/>
      <c r="N519" s="727"/>
      <c r="O519" s="727"/>
      <c r="P519" s="727"/>
    </row>
    <row r="520" spans="1:19" s="79" customFormat="1">
      <c r="A520" s="667">
        <v>34</v>
      </c>
      <c r="B520" s="719">
        <v>140</v>
      </c>
      <c r="C520" s="719">
        <v>108</v>
      </c>
      <c r="D520" s="719" t="s">
        <v>376</v>
      </c>
      <c r="E520" s="722">
        <v>641.9</v>
      </c>
      <c r="F520" s="722">
        <v>200</v>
      </c>
      <c r="G520" s="95" t="s">
        <v>207</v>
      </c>
      <c r="H520" s="725" t="s">
        <v>577</v>
      </c>
      <c r="I520" s="102">
        <v>528864</v>
      </c>
      <c r="J520" s="102">
        <v>1435139</v>
      </c>
      <c r="K520" s="92"/>
      <c r="L520" s="86"/>
      <c r="M520" s="86"/>
      <c r="N520" s="86"/>
      <c r="O520" s="86"/>
      <c r="P520" s="86"/>
    </row>
    <row r="521" spans="1:19" s="79" customFormat="1">
      <c r="A521" s="667">
        <v>35</v>
      </c>
      <c r="B521" s="719">
        <v>221</v>
      </c>
      <c r="C521" s="719">
        <v>47</v>
      </c>
      <c r="D521" s="719" t="s">
        <v>376</v>
      </c>
      <c r="E521" s="722">
        <v>1047.8</v>
      </c>
      <c r="F521" s="722">
        <v>300</v>
      </c>
      <c r="G521" s="95" t="s">
        <v>207</v>
      </c>
      <c r="H521" s="725" t="s">
        <v>577</v>
      </c>
      <c r="I521" s="102"/>
      <c r="J521" s="102"/>
      <c r="K521" s="92"/>
      <c r="L521" s="86"/>
      <c r="M521" s="86"/>
      <c r="N521" s="86"/>
      <c r="O521" s="86"/>
      <c r="P521" s="86"/>
    </row>
    <row r="522" spans="1:19" s="79" customFormat="1">
      <c r="A522" s="667">
        <v>36</v>
      </c>
      <c r="B522" s="719">
        <v>118</v>
      </c>
      <c r="C522" s="719">
        <v>46</v>
      </c>
      <c r="D522" s="719" t="s">
        <v>354</v>
      </c>
      <c r="E522" s="722">
        <v>693.4</v>
      </c>
      <c r="F522" s="722">
        <v>100</v>
      </c>
      <c r="G522" s="95" t="s">
        <v>207</v>
      </c>
      <c r="H522" s="725" t="s">
        <v>577</v>
      </c>
      <c r="I522" s="102"/>
      <c r="J522" s="102"/>
      <c r="K522" s="92"/>
      <c r="L522" s="86"/>
      <c r="M522" s="86"/>
      <c r="N522" s="86"/>
      <c r="O522" s="86"/>
      <c r="P522" s="86"/>
    </row>
    <row r="523" spans="1:19" s="79" customFormat="1">
      <c r="A523" s="667">
        <v>37</v>
      </c>
      <c r="B523" s="719">
        <v>266</v>
      </c>
      <c r="C523" s="719">
        <v>104</v>
      </c>
      <c r="D523" s="719" t="s">
        <v>354</v>
      </c>
      <c r="E523" s="722">
        <v>535.1</v>
      </c>
      <c r="F523" s="722">
        <v>200</v>
      </c>
      <c r="G523" s="95" t="s">
        <v>207</v>
      </c>
      <c r="H523" s="725" t="s">
        <v>577</v>
      </c>
      <c r="I523" s="102">
        <v>529288</v>
      </c>
      <c r="J523" s="102">
        <v>1435526</v>
      </c>
      <c r="K523" s="92"/>
      <c r="L523" s="86"/>
      <c r="M523" s="86"/>
      <c r="N523" s="86"/>
      <c r="O523" s="86"/>
      <c r="P523" s="86"/>
    </row>
    <row r="524" spans="1:19" s="79" customFormat="1">
      <c r="A524" s="667">
        <v>38</v>
      </c>
      <c r="B524" s="719">
        <v>45</v>
      </c>
      <c r="C524" s="719">
        <v>110</v>
      </c>
      <c r="D524" s="719" t="s">
        <v>376</v>
      </c>
      <c r="E524" s="722">
        <v>6993.7</v>
      </c>
      <c r="F524" s="722">
        <v>400</v>
      </c>
      <c r="G524" s="95" t="s">
        <v>207</v>
      </c>
      <c r="H524" s="725" t="s">
        <v>628</v>
      </c>
      <c r="I524" s="102"/>
      <c r="J524" s="102"/>
      <c r="K524" s="92"/>
      <c r="L524" s="86"/>
      <c r="M524" s="86"/>
      <c r="N524" s="86"/>
      <c r="O524" s="86"/>
      <c r="P524" s="86"/>
    </row>
    <row r="525" spans="1:19" s="79" customFormat="1">
      <c r="A525" s="667">
        <v>39</v>
      </c>
      <c r="B525" s="719">
        <v>8</v>
      </c>
      <c r="C525" s="719">
        <v>110</v>
      </c>
      <c r="D525" s="719" t="s">
        <v>354</v>
      </c>
      <c r="E525" s="722">
        <v>851.3</v>
      </c>
      <c r="F525" s="722">
        <v>100</v>
      </c>
      <c r="G525" s="95" t="s">
        <v>207</v>
      </c>
      <c r="H525" s="725" t="s">
        <v>628</v>
      </c>
      <c r="I525" s="102">
        <v>525936</v>
      </c>
      <c r="J525" s="102">
        <v>1434771</v>
      </c>
      <c r="K525" s="92"/>
      <c r="L525" s="86"/>
      <c r="M525" s="86"/>
      <c r="N525" s="86"/>
      <c r="O525" s="86"/>
      <c r="P525" s="86"/>
    </row>
    <row r="526" spans="1:19" s="79" customFormat="1" ht="37.5">
      <c r="A526" s="667">
        <v>40</v>
      </c>
      <c r="B526" s="719">
        <v>68</v>
      </c>
      <c r="C526" s="719" t="s">
        <v>629</v>
      </c>
      <c r="D526" s="719" t="s">
        <v>354</v>
      </c>
      <c r="E526" s="722">
        <v>4655</v>
      </c>
      <c r="F526" s="722">
        <v>400</v>
      </c>
      <c r="G526" s="95" t="s">
        <v>207</v>
      </c>
      <c r="H526" s="725" t="s">
        <v>577</v>
      </c>
      <c r="I526" s="102"/>
      <c r="J526" s="102"/>
      <c r="K526" s="92"/>
      <c r="L526" s="86"/>
      <c r="M526" s="86"/>
      <c r="N526" s="86"/>
      <c r="O526" s="86"/>
      <c r="P526" s="86"/>
    </row>
    <row r="527" spans="1:19" s="79" customFormat="1" ht="37.5">
      <c r="A527" s="667">
        <v>41</v>
      </c>
      <c r="B527" s="719">
        <v>131</v>
      </c>
      <c r="C527" s="719">
        <v>3</v>
      </c>
      <c r="D527" s="719" t="s">
        <v>630</v>
      </c>
      <c r="E527" s="722">
        <v>78534</v>
      </c>
      <c r="F527" s="722">
        <v>78534</v>
      </c>
      <c r="G527" s="95" t="s">
        <v>354</v>
      </c>
      <c r="H527" s="725" t="s">
        <v>628</v>
      </c>
      <c r="I527" s="102">
        <v>524267</v>
      </c>
      <c r="J527" s="102">
        <v>1433514</v>
      </c>
      <c r="K527" s="86"/>
      <c r="L527" s="86"/>
      <c r="M527" s="86"/>
      <c r="N527" s="86"/>
      <c r="O527" s="86"/>
      <c r="P527" s="86"/>
    </row>
    <row r="528" spans="1:19" s="79" customFormat="1">
      <c r="A528" s="667">
        <v>42</v>
      </c>
      <c r="B528" s="719">
        <v>105</v>
      </c>
      <c r="C528" s="719">
        <v>46</v>
      </c>
      <c r="D528" s="719" t="s">
        <v>446</v>
      </c>
      <c r="E528" s="722">
        <v>1079.2</v>
      </c>
      <c r="F528" s="722">
        <v>100</v>
      </c>
      <c r="G528" s="95" t="s">
        <v>207</v>
      </c>
      <c r="H528" s="725" t="s">
        <v>622</v>
      </c>
      <c r="I528" s="102"/>
      <c r="J528" s="102"/>
      <c r="K528" s="86"/>
      <c r="L528" s="86"/>
      <c r="M528" s="86"/>
      <c r="N528" s="86"/>
      <c r="O528" s="86"/>
      <c r="P528" s="86"/>
    </row>
    <row r="529" spans="1:16" s="79" customFormat="1">
      <c r="A529" s="667">
        <v>43</v>
      </c>
      <c r="B529" s="719">
        <v>30</v>
      </c>
      <c r="C529" s="719">
        <v>61</v>
      </c>
      <c r="D529" s="719" t="s">
        <v>376</v>
      </c>
      <c r="E529" s="722">
        <v>182</v>
      </c>
      <c r="F529" s="722">
        <v>182</v>
      </c>
      <c r="G529" s="95" t="s">
        <v>207</v>
      </c>
      <c r="H529" s="725" t="s">
        <v>622</v>
      </c>
      <c r="I529" s="102">
        <v>524262</v>
      </c>
      <c r="J529" s="102">
        <v>1433132</v>
      </c>
      <c r="K529" s="92"/>
      <c r="L529" s="86"/>
      <c r="M529" s="86"/>
      <c r="N529" s="86"/>
      <c r="O529" s="86"/>
      <c r="P529" s="86"/>
    </row>
    <row r="530" spans="1:16" s="79" customFormat="1">
      <c r="A530" s="667">
        <v>44</v>
      </c>
      <c r="B530" s="719">
        <v>117</v>
      </c>
      <c r="C530" s="719">
        <v>46</v>
      </c>
      <c r="D530" s="719" t="s">
        <v>354</v>
      </c>
      <c r="E530" s="722">
        <v>4335.2</v>
      </c>
      <c r="F530" s="722">
        <v>400</v>
      </c>
      <c r="G530" s="95" t="s">
        <v>207</v>
      </c>
      <c r="H530" s="725" t="s">
        <v>622</v>
      </c>
      <c r="I530" s="102"/>
      <c r="J530" s="102"/>
      <c r="K530" s="92"/>
      <c r="L530" s="86"/>
      <c r="M530" s="86"/>
      <c r="N530" s="86"/>
      <c r="O530" s="86"/>
      <c r="P530" s="86"/>
    </row>
    <row r="531" spans="1:16" s="79" customFormat="1">
      <c r="A531" s="667">
        <v>45</v>
      </c>
      <c r="B531" s="719">
        <v>2</v>
      </c>
      <c r="C531" s="719">
        <v>114</v>
      </c>
      <c r="D531" s="719" t="s">
        <v>376</v>
      </c>
      <c r="E531" s="722">
        <v>638.79999999999995</v>
      </c>
      <c r="F531" s="722">
        <v>100</v>
      </c>
      <c r="G531" s="95" t="s">
        <v>207</v>
      </c>
      <c r="H531" s="725" t="s">
        <v>622</v>
      </c>
      <c r="I531" s="102">
        <v>529064</v>
      </c>
      <c r="J531" s="102">
        <v>1434966</v>
      </c>
      <c r="K531" s="86"/>
      <c r="L531" s="86"/>
      <c r="M531" s="86"/>
      <c r="N531" s="86"/>
      <c r="O531" s="86"/>
      <c r="P531" s="86"/>
    </row>
    <row r="532" spans="1:16" s="79" customFormat="1">
      <c r="A532" s="667">
        <v>46</v>
      </c>
      <c r="B532" s="719">
        <v>179</v>
      </c>
      <c r="C532" s="719">
        <v>104</v>
      </c>
      <c r="D532" s="719" t="s">
        <v>376</v>
      </c>
      <c r="E532" s="722">
        <v>388.4</v>
      </c>
      <c r="F532" s="722">
        <v>150</v>
      </c>
      <c r="G532" s="95" t="s">
        <v>207</v>
      </c>
      <c r="H532" s="725" t="s">
        <v>622</v>
      </c>
      <c r="I532" s="102">
        <v>529427</v>
      </c>
      <c r="J532" s="102">
        <v>1435616</v>
      </c>
      <c r="K532" s="86"/>
      <c r="L532" s="86"/>
      <c r="M532" s="86"/>
      <c r="N532" s="86"/>
      <c r="O532" s="86"/>
      <c r="P532" s="86"/>
    </row>
    <row r="533" spans="1:16" s="79" customFormat="1">
      <c r="A533" s="667">
        <v>47</v>
      </c>
      <c r="B533" s="719">
        <v>85</v>
      </c>
      <c r="C533" s="719">
        <v>115</v>
      </c>
      <c r="D533" s="719" t="s">
        <v>354</v>
      </c>
      <c r="E533" s="722">
        <v>533.1</v>
      </c>
      <c r="F533" s="722">
        <v>100</v>
      </c>
      <c r="G533" s="95" t="s">
        <v>207</v>
      </c>
      <c r="H533" s="725" t="s">
        <v>631</v>
      </c>
      <c r="I533" s="102"/>
      <c r="J533" s="102"/>
      <c r="K533" s="92"/>
      <c r="L533" s="86"/>
      <c r="M533" s="86"/>
      <c r="N533" s="86"/>
      <c r="O533" s="86"/>
      <c r="P533" s="86"/>
    </row>
    <row r="534" spans="1:16" s="79" customFormat="1" ht="37.5">
      <c r="A534" s="667">
        <v>48</v>
      </c>
      <c r="B534" s="719">
        <v>239</v>
      </c>
      <c r="C534" s="719">
        <v>104</v>
      </c>
      <c r="D534" s="719" t="s">
        <v>580</v>
      </c>
      <c r="E534" s="722">
        <v>1640.5</v>
      </c>
      <c r="F534" s="722">
        <v>100</v>
      </c>
      <c r="G534" s="95" t="s">
        <v>207</v>
      </c>
      <c r="H534" s="725" t="s">
        <v>622</v>
      </c>
      <c r="I534" s="102">
        <v>529194</v>
      </c>
      <c r="J534" s="102">
        <v>1435639</v>
      </c>
      <c r="K534" s="86"/>
      <c r="L534" s="86"/>
      <c r="M534" s="86"/>
      <c r="N534" s="86"/>
      <c r="O534" s="86"/>
      <c r="P534" s="86"/>
    </row>
    <row r="535" spans="1:16" s="79" customFormat="1">
      <c r="A535" s="667">
        <v>49</v>
      </c>
      <c r="B535" s="719">
        <v>77</v>
      </c>
      <c r="C535" s="719">
        <v>57</v>
      </c>
      <c r="D535" s="719" t="s">
        <v>354</v>
      </c>
      <c r="E535" s="722">
        <v>25990.7</v>
      </c>
      <c r="F535" s="722">
        <v>200</v>
      </c>
      <c r="G535" s="95" t="s">
        <v>207</v>
      </c>
      <c r="H535" s="725" t="s">
        <v>622</v>
      </c>
      <c r="I535" s="102">
        <v>527345</v>
      </c>
      <c r="J535" s="102">
        <v>1434185</v>
      </c>
      <c r="K535" s="86"/>
      <c r="L535" s="86"/>
      <c r="M535" s="86"/>
      <c r="N535" s="86"/>
      <c r="O535" s="86"/>
      <c r="P535" s="86"/>
    </row>
    <row r="536" spans="1:16" s="79" customFormat="1">
      <c r="A536" s="667">
        <v>50</v>
      </c>
      <c r="B536" s="719">
        <v>75</v>
      </c>
      <c r="C536" s="719">
        <v>108</v>
      </c>
      <c r="D536" s="719" t="s">
        <v>376</v>
      </c>
      <c r="E536" s="80">
        <v>194.9</v>
      </c>
      <c r="F536" s="80">
        <v>100</v>
      </c>
      <c r="G536" s="95" t="s">
        <v>207</v>
      </c>
      <c r="H536" s="725" t="s">
        <v>622</v>
      </c>
      <c r="I536" s="102">
        <v>528892</v>
      </c>
      <c r="J536" s="102">
        <v>1435328</v>
      </c>
      <c r="K536" s="86"/>
      <c r="L536" s="86"/>
      <c r="M536" s="86"/>
      <c r="N536" s="86"/>
      <c r="O536" s="86"/>
      <c r="P536" s="86"/>
    </row>
    <row r="537" spans="1:16" s="79" customFormat="1" ht="37.5">
      <c r="A537" s="667">
        <v>51</v>
      </c>
      <c r="B537" s="719" t="s">
        <v>632</v>
      </c>
      <c r="C537" s="719" t="s">
        <v>633</v>
      </c>
      <c r="D537" s="719" t="s">
        <v>634</v>
      </c>
      <c r="E537" s="80">
        <v>4736.8</v>
      </c>
      <c r="F537" s="722">
        <v>200</v>
      </c>
      <c r="G537" s="95" t="s">
        <v>207</v>
      </c>
      <c r="H537" s="725" t="s">
        <v>622</v>
      </c>
      <c r="I537" s="102">
        <v>529500</v>
      </c>
      <c r="J537" s="102">
        <v>1433690</v>
      </c>
      <c r="K537" s="86"/>
      <c r="L537" s="86"/>
      <c r="M537" s="86"/>
      <c r="N537" s="86"/>
      <c r="O537" s="86"/>
      <c r="P537" s="86"/>
    </row>
    <row r="538" spans="1:16" s="79" customFormat="1">
      <c r="A538" s="667">
        <v>52</v>
      </c>
      <c r="B538" s="719">
        <v>598</v>
      </c>
      <c r="C538" s="719">
        <v>116</v>
      </c>
      <c r="D538" s="719" t="s">
        <v>354</v>
      </c>
      <c r="E538" s="80">
        <v>442.7</v>
      </c>
      <c r="F538" s="722">
        <v>100</v>
      </c>
      <c r="G538" s="95" t="s">
        <v>207</v>
      </c>
      <c r="H538" s="725" t="s">
        <v>622</v>
      </c>
      <c r="I538" s="102"/>
      <c r="J538" s="102"/>
      <c r="K538" s="92"/>
      <c r="L538" s="86"/>
      <c r="M538" s="86"/>
      <c r="N538" s="86"/>
      <c r="O538" s="86"/>
      <c r="P538" s="86"/>
    </row>
    <row r="539" spans="1:16" s="79" customFormat="1">
      <c r="A539" s="667">
        <v>53</v>
      </c>
      <c r="B539" s="719">
        <v>122</v>
      </c>
      <c r="C539" s="719">
        <v>46</v>
      </c>
      <c r="D539" s="719" t="s">
        <v>354</v>
      </c>
      <c r="E539" s="80">
        <v>1228.5</v>
      </c>
      <c r="F539" s="722">
        <v>200</v>
      </c>
      <c r="G539" s="95" t="s">
        <v>207</v>
      </c>
      <c r="H539" s="725" t="s">
        <v>622</v>
      </c>
      <c r="I539" s="102"/>
      <c r="J539" s="102"/>
      <c r="K539" s="92"/>
      <c r="L539" s="86"/>
      <c r="M539" s="86"/>
      <c r="N539" s="86"/>
      <c r="O539" s="86"/>
      <c r="P539" s="86"/>
    </row>
    <row r="540" spans="1:16" s="79" customFormat="1">
      <c r="A540" s="667">
        <v>54</v>
      </c>
      <c r="B540" s="719">
        <v>327</v>
      </c>
      <c r="C540" s="719">
        <v>55</v>
      </c>
      <c r="D540" s="719" t="s">
        <v>376</v>
      </c>
      <c r="E540" s="722">
        <v>585.4</v>
      </c>
      <c r="F540" s="80">
        <v>150</v>
      </c>
      <c r="G540" s="95" t="s">
        <v>207</v>
      </c>
      <c r="H540" s="725" t="s">
        <v>628</v>
      </c>
      <c r="I540" s="102"/>
      <c r="J540" s="102"/>
      <c r="K540" s="92"/>
      <c r="L540" s="86"/>
      <c r="M540" s="86"/>
      <c r="N540" s="86"/>
      <c r="O540" s="86"/>
      <c r="P540" s="86"/>
    </row>
    <row r="541" spans="1:16" s="79" customFormat="1">
      <c r="A541" s="667">
        <v>55</v>
      </c>
      <c r="B541" s="719">
        <v>9</v>
      </c>
      <c r="C541" s="97">
        <v>57</v>
      </c>
      <c r="D541" s="719" t="s">
        <v>354</v>
      </c>
      <c r="E541" s="80">
        <v>25608.2</v>
      </c>
      <c r="F541" s="722">
        <v>200</v>
      </c>
      <c r="G541" s="95" t="s">
        <v>207</v>
      </c>
      <c r="H541" s="725" t="s">
        <v>622</v>
      </c>
      <c r="I541" s="102">
        <v>527793</v>
      </c>
      <c r="J541" s="102">
        <v>1434912</v>
      </c>
      <c r="K541" s="92"/>
      <c r="L541" s="86"/>
      <c r="M541" s="86"/>
      <c r="N541" s="86"/>
      <c r="O541" s="86"/>
      <c r="P541" s="86"/>
    </row>
    <row r="542" spans="1:16" s="79" customFormat="1">
      <c r="A542" s="667">
        <v>56</v>
      </c>
      <c r="B542" s="864">
        <v>174</v>
      </c>
      <c r="C542" s="861">
        <v>108</v>
      </c>
      <c r="D542" s="719" t="s">
        <v>548</v>
      </c>
      <c r="E542" s="722">
        <v>100</v>
      </c>
      <c r="F542" s="862">
        <v>100</v>
      </c>
      <c r="G542" s="95" t="s">
        <v>207</v>
      </c>
      <c r="H542" s="863" t="s">
        <v>622</v>
      </c>
      <c r="I542" s="102"/>
      <c r="J542" s="102"/>
      <c r="K542" s="92"/>
      <c r="L542" s="86"/>
      <c r="M542" s="86"/>
      <c r="N542" s="86"/>
      <c r="O542" s="86"/>
      <c r="P542" s="86"/>
    </row>
    <row r="543" spans="1:16" s="79" customFormat="1">
      <c r="A543" s="667">
        <v>57</v>
      </c>
      <c r="B543" s="864"/>
      <c r="C543" s="861"/>
      <c r="D543" s="719" t="s">
        <v>376</v>
      </c>
      <c r="E543" s="722">
        <v>39.5</v>
      </c>
      <c r="F543" s="862"/>
      <c r="G543" s="95" t="s">
        <v>207</v>
      </c>
      <c r="H543" s="863"/>
      <c r="I543" s="102"/>
      <c r="J543" s="102"/>
      <c r="K543" s="92"/>
    </row>
    <row r="544" spans="1:16" s="79" customFormat="1">
      <c r="A544" s="667">
        <v>58</v>
      </c>
      <c r="B544" s="864">
        <v>175</v>
      </c>
      <c r="C544" s="861">
        <v>108</v>
      </c>
      <c r="D544" s="719" t="s">
        <v>207</v>
      </c>
      <c r="E544" s="722">
        <v>100</v>
      </c>
      <c r="F544" s="862"/>
      <c r="G544" s="95" t="s">
        <v>207</v>
      </c>
      <c r="H544" s="863"/>
      <c r="I544" s="102"/>
      <c r="J544" s="102"/>
      <c r="K544" s="92"/>
      <c r="L544" s="86"/>
      <c r="M544" s="86"/>
      <c r="N544" s="86"/>
      <c r="O544" s="86"/>
      <c r="P544" s="86"/>
    </row>
    <row r="545" spans="1:16" s="79" customFormat="1">
      <c r="A545" s="667">
        <v>59</v>
      </c>
      <c r="B545" s="864"/>
      <c r="C545" s="861"/>
      <c r="D545" s="719" t="s">
        <v>376</v>
      </c>
      <c r="E545" s="722">
        <v>92.5</v>
      </c>
      <c r="F545" s="862"/>
      <c r="G545" s="95" t="s">
        <v>207</v>
      </c>
      <c r="H545" s="863"/>
      <c r="I545" s="102"/>
      <c r="J545" s="102"/>
      <c r="K545" s="92"/>
    </row>
    <row r="546" spans="1:16" s="79" customFormat="1">
      <c r="A546" s="667">
        <v>60</v>
      </c>
      <c r="B546" s="719">
        <v>18</v>
      </c>
      <c r="C546" s="719">
        <v>46</v>
      </c>
      <c r="D546" s="719" t="s">
        <v>354</v>
      </c>
      <c r="E546" s="80">
        <v>27873.8</v>
      </c>
      <c r="F546" s="80">
        <v>400</v>
      </c>
      <c r="G546" s="95" t="s">
        <v>207</v>
      </c>
      <c r="H546" s="725" t="s">
        <v>622</v>
      </c>
      <c r="I546" s="102">
        <v>527055</v>
      </c>
      <c r="J546" s="102">
        <v>1435740</v>
      </c>
      <c r="K546" s="92"/>
      <c r="L546" s="86"/>
      <c r="M546" s="86"/>
      <c r="N546" s="86"/>
      <c r="O546" s="86"/>
      <c r="P546" s="86"/>
    </row>
    <row r="547" spans="1:16" s="79" customFormat="1">
      <c r="A547" s="667">
        <v>61</v>
      </c>
      <c r="B547" s="719">
        <v>179</v>
      </c>
      <c r="C547" s="719">
        <v>48</v>
      </c>
      <c r="D547" s="719" t="s">
        <v>354</v>
      </c>
      <c r="E547" s="80">
        <v>242.3</v>
      </c>
      <c r="F547" s="80">
        <v>200</v>
      </c>
      <c r="G547" s="95" t="s">
        <v>207</v>
      </c>
      <c r="H547" s="725" t="s">
        <v>622</v>
      </c>
      <c r="I547" s="102"/>
      <c r="J547" s="102"/>
      <c r="K547" s="92"/>
      <c r="L547" s="86"/>
      <c r="M547" s="86"/>
      <c r="N547" s="86"/>
      <c r="O547" s="86"/>
      <c r="P547" s="86"/>
    </row>
    <row r="548" spans="1:16" s="79" customFormat="1">
      <c r="A548" s="667">
        <v>62</v>
      </c>
      <c r="B548" s="719">
        <v>180</v>
      </c>
      <c r="C548" s="719">
        <v>48</v>
      </c>
      <c r="D548" s="719" t="s">
        <v>354</v>
      </c>
      <c r="E548" s="80">
        <v>356.9</v>
      </c>
      <c r="F548" s="80">
        <v>200</v>
      </c>
      <c r="G548" s="95" t="s">
        <v>207</v>
      </c>
      <c r="H548" s="725" t="s">
        <v>622</v>
      </c>
      <c r="I548" s="102"/>
      <c r="J548" s="102"/>
      <c r="K548" s="92"/>
      <c r="L548" s="86"/>
      <c r="M548" s="86"/>
      <c r="N548" s="86"/>
      <c r="O548" s="86"/>
      <c r="P548" s="86"/>
    </row>
    <row r="549" spans="1:16" s="79" customFormat="1">
      <c r="A549" s="667">
        <v>63</v>
      </c>
      <c r="B549" s="719">
        <v>181</v>
      </c>
      <c r="C549" s="719">
        <v>48</v>
      </c>
      <c r="D549" s="719" t="s">
        <v>354</v>
      </c>
      <c r="E549" s="80">
        <v>733</v>
      </c>
      <c r="F549" s="80">
        <v>200</v>
      </c>
      <c r="G549" s="95" t="s">
        <v>207</v>
      </c>
      <c r="H549" s="725" t="s">
        <v>622</v>
      </c>
      <c r="I549" s="102"/>
      <c r="J549" s="102"/>
      <c r="K549" s="92"/>
      <c r="L549" s="86"/>
      <c r="M549" s="86"/>
      <c r="N549" s="86"/>
      <c r="O549" s="86"/>
      <c r="P549" s="86"/>
    </row>
    <row r="550" spans="1:16" s="79" customFormat="1">
      <c r="A550" s="667">
        <v>64</v>
      </c>
      <c r="B550" s="719">
        <v>182</v>
      </c>
      <c r="C550" s="719">
        <v>48</v>
      </c>
      <c r="D550" s="719" t="s">
        <v>354</v>
      </c>
      <c r="E550" s="80">
        <v>451.7</v>
      </c>
      <c r="F550" s="80">
        <v>200</v>
      </c>
      <c r="G550" s="95" t="s">
        <v>207</v>
      </c>
      <c r="H550" s="725" t="s">
        <v>622</v>
      </c>
      <c r="I550" s="102"/>
      <c r="J550" s="102"/>
      <c r="K550" s="92"/>
      <c r="L550" s="86"/>
      <c r="M550" s="86"/>
      <c r="N550" s="86"/>
      <c r="O550" s="86"/>
      <c r="P550" s="86"/>
    </row>
    <row r="551" spans="1:16" s="79" customFormat="1">
      <c r="A551" s="667">
        <v>65</v>
      </c>
      <c r="B551" s="719">
        <v>183</v>
      </c>
      <c r="C551" s="719">
        <v>48</v>
      </c>
      <c r="D551" s="719" t="s">
        <v>354</v>
      </c>
      <c r="E551" s="80">
        <v>557</v>
      </c>
      <c r="F551" s="80">
        <v>200</v>
      </c>
      <c r="G551" s="95" t="s">
        <v>207</v>
      </c>
      <c r="H551" s="725" t="s">
        <v>622</v>
      </c>
      <c r="I551" s="102"/>
      <c r="J551" s="102"/>
      <c r="K551" s="92"/>
      <c r="L551" s="86"/>
      <c r="M551" s="86"/>
      <c r="N551" s="86"/>
      <c r="O551" s="86"/>
      <c r="P551" s="86"/>
    </row>
    <row r="552" spans="1:16" s="79" customFormat="1">
      <c r="A552" s="667">
        <v>66</v>
      </c>
      <c r="B552" s="719">
        <v>1</v>
      </c>
      <c r="C552" s="719">
        <v>103</v>
      </c>
      <c r="D552" s="719" t="s">
        <v>354</v>
      </c>
      <c r="E552" s="80">
        <v>377.6</v>
      </c>
      <c r="F552" s="80">
        <v>200</v>
      </c>
      <c r="G552" s="95" t="s">
        <v>207</v>
      </c>
      <c r="H552" s="725" t="s">
        <v>622</v>
      </c>
      <c r="I552" s="102">
        <v>528995</v>
      </c>
      <c r="J552" s="102">
        <v>1435795</v>
      </c>
      <c r="K552" s="86"/>
      <c r="L552" s="86"/>
      <c r="M552" s="86"/>
      <c r="N552" s="86"/>
      <c r="O552" s="86"/>
      <c r="P552" s="86"/>
    </row>
    <row r="553" spans="1:16" s="79" customFormat="1">
      <c r="A553" s="667">
        <v>67</v>
      </c>
      <c r="B553" s="719">
        <v>2</v>
      </c>
      <c r="C553" s="719">
        <v>103</v>
      </c>
      <c r="D553" s="719" t="s">
        <v>354</v>
      </c>
      <c r="E553" s="80">
        <v>264.89999999999998</v>
      </c>
      <c r="F553" s="80">
        <v>200</v>
      </c>
      <c r="G553" s="95" t="s">
        <v>207</v>
      </c>
      <c r="H553" s="725" t="s">
        <v>622</v>
      </c>
      <c r="I553" s="102">
        <v>528998</v>
      </c>
      <c r="J553" s="102">
        <v>1435783</v>
      </c>
      <c r="K553" s="86"/>
      <c r="L553" s="86"/>
      <c r="M553" s="86"/>
      <c r="N553" s="86"/>
      <c r="O553" s="86"/>
      <c r="P553" s="86"/>
    </row>
    <row r="554" spans="1:16" s="79" customFormat="1">
      <c r="A554" s="667">
        <v>68</v>
      </c>
      <c r="B554" s="719">
        <v>143</v>
      </c>
      <c r="C554" s="719">
        <v>103</v>
      </c>
      <c r="D554" s="719" t="s">
        <v>354</v>
      </c>
      <c r="E554" s="80">
        <v>325</v>
      </c>
      <c r="F554" s="80">
        <v>200</v>
      </c>
      <c r="G554" s="95" t="s">
        <v>207</v>
      </c>
      <c r="H554" s="725" t="s">
        <v>622</v>
      </c>
      <c r="I554" s="102"/>
      <c r="J554" s="102"/>
      <c r="K554" s="92"/>
      <c r="L554" s="86"/>
      <c r="M554" s="86"/>
      <c r="N554" s="86"/>
      <c r="O554" s="86"/>
      <c r="P554" s="86"/>
    </row>
    <row r="555" spans="1:16" s="79" customFormat="1">
      <c r="A555" s="667">
        <v>69</v>
      </c>
      <c r="B555" s="719">
        <v>144</v>
      </c>
      <c r="C555" s="719">
        <v>103</v>
      </c>
      <c r="D555" s="719" t="s">
        <v>354</v>
      </c>
      <c r="E555" s="80">
        <v>280.5</v>
      </c>
      <c r="F555" s="80">
        <v>200</v>
      </c>
      <c r="G555" s="95" t="s">
        <v>207</v>
      </c>
      <c r="H555" s="725" t="s">
        <v>622</v>
      </c>
      <c r="I555" s="102"/>
      <c r="J555" s="102"/>
      <c r="K555" s="92"/>
      <c r="L555" s="86"/>
      <c r="M555" s="86"/>
      <c r="N555" s="86"/>
      <c r="O555" s="86"/>
      <c r="P555" s="86"/>
    </row>
    <row r="556" spans="1:16" s="79" customFormat="1">
      <c r="A556" s="667">
        <v>70</v>
      </c>
      <c r="B556" s="719">
        <v>3</v>
      </c>
      <c r="C556" s="719">
        <v>103</v>
      </c>
      <c r="D556" s="719" t="s">
        <v>354</v>
      </c>
      <c r="E556" s="80">
        <v>472.7</v>
      </c>
      <c r="F556" s="80">
        <v>200</v>
      </c>
      <c r="G556" s="95" t="s">
        <v>207</v>
      </c>
      <c r="H556" s="725" t="s">
        <v>622</v>
      </c>
      <c r="I556" s="102">
        <v>529005</v>
      </c>
      <c r="J556" s="102">
        <v>1435760</v>
      </c>
      <c r="K556" s="92"/>
      <c r="L556" s="86"/>
      <c r="M556" s="86"/>
      <c r="N556" s="86"/>
      <c r="O556" s="86"/>
      <c r="P556" s="86"/>
    </row>
    <row r="557" spans="1:16" s="79" customFormat="1">
      <c r="A557" s="667">
        <v>71</v>
      </c>
      <c r="B557" s="719">
        <v>145</v>
      </c>
      <c r="C557" s="719">
        <v>103</v>
      </c>
      <c r="D557" s="719" t="s">
        <v>354</v>
      </c>
      <c r="E557" s="80">
        <v>396.6</v>
      </c>
      <c r="F557" s="80">
        <v>200</v>
      </c>
      <c r="G557" s="95" t="s">
        <v>207</v>
      </c>
      <c r="H557" s="725" t="s">
        <v>622</v>
      </c>
      <c r="I557" s="102"/>
      <c r="J557" s="102"/>
      <c r="K557" s="92"/>
      <c r="L557" s="86"/>
      <c r="M557" s="86"/>
      <c r="N557" s="86"/>
      <c r="O557" s="86"/>
      <c r="P557" s="86"/>
    </row>
    <row r="558" spans="1:16" s="79" customFormat="1">
      <c r="A558" s="667">
        <v>72</v>
      </c>
      <c r="B558" s="719">
        <v>146</v>
      </c>
      <c r="C558" s="719">
        <v>103</v>
      </c>
      <c r="D558" s="719" t="s">
        <v>354</v>
      </c>
      <c r="E558" s="80">
        <v>449.4</v>
      </c>
      <c r="F558" s="80">
        <v>200</v>
      </c>
      <c r="G558" s="95" t="s">
        <v>207</v>
      </c>
      <c r="H558" s="725" t="s">
        <v>622</v>
      </c>
      <c r="I558" s="102"/>
      <c r="J558" s="102"/>
      <c r="K558" s="92"/>
      <c r="L558" s="86"/>
      <c r="M558" s="86"/>
      <c r="N558" s="86"/>
      <c r="O558" s="86"/>
      <c r="P558" s="86"/>
    </row>
    <row r="559" spans="1:16" s="79" customFormat="1">
      <c r="A559" s="667">
        <v>73</v>
      </c>
      <c r="B559" s="719">
        <v>147</v>
      </c>
      <c r="C559" s="719">
        <v>103</v>
      </c>
      <c r="D559" s="719" t="s">
        <v>354</v>
      </c>
      <c r="E559" s="80">
        <v>9585.7999999999993</v>
      </c>
      <c r="F559" s="80">
        <v>200</v>
      </c>
      <c r="G559" s="95" t="s">
        <v>207</v>
      </c>
      <c r="H559" s="725" t="s">
        <v>622</v>
      </c>
      <c r="I559" s="102"/>
      <c r="J559" s="102"/>
      <c r="K559" s="92"/>
      <c r="L559" s="86"/>
      <c r="M559" s="86"/>
      <c r="N559" s="86"/>
      <c r="O559" s="86"/>
      <c r="P559" s="86"/>
    </row>
    <row r="560" spans="1:16" s="79" customFormat="1">
      <c r="A560" s="667">
        <v>74</v>
      </c>
      <c r="B560" s="719">
        <v>12</v>
      </c>
      <c r="C560" s="719">
        <v>49</v>
      </c>
      <c r="D560" s="719" t="s">
        <v>354</v>
      </c>
      <c r="E560" s="80">
        <v>7774.1</v>
      </c>
      <c r="F560" s="80">
        <v>400</v>
      </c>
      <c r="G560" s="95" t="s">
        <v>207</v>
      </c>
      <c r="H560" s="725" t="s">
        <v>622</v>
      </c>
      <c r="I560" s="102">
        <v>528959</v>
      </c>
      <c r="J560" s="102">
        <v>1435952</v>
      </c>
      <c r="K560" s="86"/>
      <c r="L560" s="86"/>
      <c r="M560" s="86"/>
      <c r="N560" s="86"/>
      <c r="O560" s="86"/>
      <c r="P560" s="86"/>
    </row>
    <row r="561" spans="1:16" s="79" customFormat="1">
      <c r="A561" s="667">
        <v>75</v>
      </c>
      <c r="B561" s="719">
        <v>69</v>
      </c>
      <c r="C561" s="719">
        <v>104</v>
      </c>
      <c r="D561" s="719" t="s">
        <v>354</v>
      </c>
      <c r="E561" s="80">
        <v>806</v>
      </c>
      <c r="F561" s="80">
        <v>200</v>
      </c>
      <c r="G561" s="95" t="s">
        <v>207</v>
      </c>
      <c r="H561" s="725" t="s">
        <v>622</v>
      </c>
      <c r="I561" s="102">
        <v>529056</v>
      </c>
      <c r="J561" s="102">
        <v>1435824</v>
      </c>
      <c r="K561" s="86"/>
      <c r="L561" s="86"/>
      <c r="M561" s="86"/>
      <c r="N561" s="86"/>
      <c r="O561" s="86"/>
      <c r="P561" s="86"/>
    </row>
    <row r="562" spans="1:16" s="79" customFormat="1">
      <c r="A562" s="667">
        <v>76</v>
      </c>
      <c r="B562" s="719">
        <v>70</v>
      </c>
      <c r="C562" s="719">
        <v>104</v>
      </c>
      <c r="D562" s="719" t="s">
        <v>354</v>
      </c>
      <c r="E562" s="80">
        <v>317.7</v>
      </c>
      <c r="F562" s="80">
        <v>200</v>
      </c>
      <c r="G562" s="95" t="s">
        <v>207</v>
      </c>
      <c r="H562" s="725" t="s">
        <v>622</v>
      </c>
      <c r="I562" s="102">
        <v>529040</v>
      </c>
      <c r="J562" s="102">
        <v>1435804</v>
      </c>
      <c r="K562" s="86"/>
      <c r="L562" s="86"/>
      <c r="M562" s="86"/>
      <c r="N562" s="86"/>
      <c r="O562" s="86"/>
      <c r="P562" s="86"/>
    </row>
    <row r="563" spans="1:16" s="79" customFormat="1">
      <c r="A563" s="667">
        <v>77</v>
      </c>
      <c r="B563" s="719">
        <v>291</v>
      </c>
      <c r="C563" s="719">
        <v>104</v>
      </c>
      <c r="D563" s="719" t="s">
        <v>354</v>
      </c>
      <c r="E563" s="80">
        <v>204.5</v>
      </c>
      <c r="F563" s="80">
        <v>200</v>
      </c>
      <c r="G563" s="95" t="s">
        <v>207</v>
      </c>
      <c r="H563" s="725" t="s">
        <v>622</v>
      </c>
      <c r="I563" s="102">
        <v>529003</v>
      </c>
      <c r="J563" s="102">
        <v>1435778</v>
      </c>
      <c r="K563" s="86"/>
      <c r="L563" s="86"/>
      <c r="M563" s="86"/>
      <c r="N563" s="86"/>
      <c r="O563" s="86"/>
      <c r="P563" s="86"/>
    </row>
    <row r="564" spans="1:16" s="79" customFormat="1">
      <c r="A564" s="667">
        <v>78</v>
      </c>
      <c r="B564" s="719">
        <v>98</v>
      </c>
      <c r="C564" s="719">
        <v>104</v>
      </c>
      <c r="D564" s="719" t="s">
        <v>354</v>
      </c>
      <c r="E564" s="80">
        <v>227.7</v>
      </c>
      <c r="F564" s="80">
        <v>200</v>
      </c>
      <c r="G564" s="95" t="s">
        <v>207</v>
      </c>
      <c r="H564" s="725" t="s">
        <v>622</v>
      </c>
      <c r="I564" s="102">
        <v>529013</v>
      </c>
      <c r="J564" s="102">
        <v>1435749</v>
      </c>
      <c r="K564" s="86"/>
      <c r="L564" s="86"/>
      <c r="M564" s="86"/>
      <c r="N564" s="86"/>
      <c r="O564" s="86"/>
      <c r="P564" s="86"/>
    </row>
    <row r="565" spans="1:16" s="79" customFormat="1">
      <c r="A565" s="667">
        <v>79</v>
      </c>
      <c r="B565" s="719">
        <v>353</v>
      </c>
      <c r="C565" s="719">
        <v>104</v>
      </c>
      <c r="D565" s="719" t="s">
        <v>354</v>
      </c>
      <c r="E565" s="80">
        <v>1196</v>
      </c>
      <c r="F565" s="80">
        <v>200</v>
      </c>
      <c r="G565" s="95" t="s">
        <v>207</v>
      </c>
      <c r="H565" s="725" t="s">
        <v>622</v>
      </c>
      <c r="I565" s="102"/>
      <c r="J565" s="102"/>
      <c r="K565" s="86"/>
      <c r="L565" s="86"/>
      <c r="M565" s="86"/>
      <c r="N565" s="86"/>
      <c r="O565" s="86"/>
      <c r="P565" s="86"/>
    </row>
    <row r="566" spans="1:16" s="79" customFormat="1">
      <c r="A566" s="667">
        <v>80</v>
      </c>
      <c r="B566" s="719">
        <v>100</v>
      </c>
      <c r="C566" s="719">
        <v>104</v>
      </c>
      <c r="D566" s="719" t="s">
        <v>354</v>
      </c>
      <c r="E566" s="80">
        <v>516.9</v>
      </c>
      <c r="F566" s="80">
        <v>200</v>
      </c>
      <c r="G566" s="95" t="s">
        <v>207</v>
      </c>
      <c r="H566" s="725" t="s">
        <v>622</v>
      </c>
      <c r="I566" s="102">
        <v>529077</v>
      </c>
      <c r="J566" s="102">
        <v>1435759</v>
      </c>
      <c r="K566" s="86"/>
      <c r="L566" s="86"/>
      <c r="M566" s="86"/>
      <c r="N566" s="86"/>
      <c r="O566" s="86"/>
      <c r="P566" s="86"/>
    </row>
    <row r="567" spans="1:16" s="79" customFormat="1">
      <c r="A567" s="667">
        <v>81</v>
      </c>
      <c r="B567" s="719">
        <v>134</v>
      </c>
      <c r="C567" s="719">
        <v>104</v>
      </c>
      <c r="D567" s="719" t="s">
        <v>354</v>
      </c>
      <c r="E567" s="80">
        <v>183</v>
      </c>
      <c r="F567" s="80">
        <v>183</v>
      </c>
      <c r="G567" s="95" t="s">
        <v>207</v>
      </c>
      <c r="H567" s="725" t="s">
        <v>622</v>
      </c>
      <c r="I567" s="102">
        <v>529082</v>
      </c>
      <c r="J567" s="102">
        <v>1435743</v>
      </c>
      <c r="K567" s="86"/>
      <c r="L567" s="86"/>
      <c r="M567" s="86"/>
      <c r="N567" s="86"/>
      <c r="O567" s="86"/>
      <c r="P567" s="86"/>
    </row>
    <row r="568" spans="1:16" s="79" customFormat="1">
      <c r="A568" s="667">
        <v>82</v>
      </c>
      <c r="B568" s="719">
        <v>133</v>
      </c>
      <c r="C568" s="719">
        <v>104</v>
      </c>
      <c r="D568" s="719" t="s">
        <v>354</v>
      </c>
      <c r="E568" s="80">
        <v>159.5</v>
      </c>
      <c r="F568" s="80">
        <v>159.5</v>
      </c>
      <c r="G568" s="95" t="s">
        <v>207</v>
      </c>
      <c r="H568" s="725" t="s">
        <v>622</v>
      </c>
      <c r="I568" s="102">
        <v>529084</v>
      </c>
      <c r="J568" s="102">
        <v>1435737</v>
      </c>
      <c r="K568" s="86"/>
      <c r="L568" s="86"/>
      <c r="M568" s="86"/>
      <c r="N568" s="86"/>
      <c r="O568" s="86"/>
      <c r="P568" s="86"/>
    </row>
    <row r="569" spans="1:16" s="79" customFormat="1">
      <c r="A569" s="667">
        <v>83</v>
      </c>
      <c r="B569" s="719">
        <v>99</v>
      </c>
      <c r="C569" s="719">
        <v>104</v>
      </c>
      <c r="D569" s="719" t="s">
        <v>354</v>
      </c>
      <c r="E569" s="80">
        <v>135.30000000000001</v>
      </c>
      <c r="F569" s="80">
        <v>135.30000000000001</v>
      </c>
      <c r="G569" s="95" t="s">
        <v>207</v>
      </c>
      <c r="H569" s="725" t="s">
        <v>622</v>
      </c>
      <c r="I569" s="102">
        <v>529075</v>
      </c>
      <c r="J569" s="102">
        <v>1435764</v>
      </c>
      <c r="K569" s="86"/>
      <c r="L569" s="86"/>
      <c r="M569" s="86"/>
      <c r="N569" s="86"/>
      <c r="O569" s="86"/>
      <c r="P569" s="86"/>
    </row>
    <row r="570" spans="1:16" s="79" customFormat="1">
      <c r="A570" s="667">
        <v>84</v>
      </c>
      <c r="B570" s="719">
        <v>91</v>
      </c>
      <c r="C570" s="719">
        <v>104</v>
      </c>
      <c r="D570" s="719" t="s">
        <v>354</v>
      </c>
      <c r="E570" s="80">
        <v>175.4</v>
      </c>
      <c r="F570" s="80">
        <v>175.4</v>
      </c>
      <c r="G570" s="95" t="s">
        <v>207</v>
      </c>
      <c r="H570" s="725" t="s">
        <v>622</v>
      </c>
      <c r="I570" s="102">
        <v>529073</v>
      </c>
      <c r="J570" s="102">
        <v>1435770</v>
      </c>
      <c r="K570" s="86"/>
      <c r="L570" s="86"/>
      <c r="M570" s="86"/>
      <c r="N570" s="86"/>
      <c r="O570" s="86"/>
      <c r="P570" s="86"/>
    </row>
    <row r="571" spans="1:16" s="79" customFormat="1">
      <c r="A571" s="667">
        <v>85</v>
      </c>
      <c r="B571" s="719">
        <v>93</v>
      </c>
      <c r="C571" s="719">
        <v>104</v>
      </c>
      <c r="D571" s="719" t="s">
        <v>354</v>
      </c>
      <c r="E571" s="80">
        <v>208.6</v>
      </c>
      <c r="F571" s="80">
        <v>208.6</v>
      </c>
      <c r="G571" s="95" t="s">
        <v>207</v>
      </c>
      <c r="H571" s="725" t="s">
        <v>622</v>
      </c>
      <c r="I571" s="102">
        <v>529070</v>
      </c>
      <c r="J571" s="102">
        <v>1435781</v>
      </c>
      <c r="K571" s="86"/>
      <c r="L571" s="86"/>
      <c r="M571" s="86"/>
      <c r="N571" s="86"/>
      <c r="O571" s="86"/>
      <c r="P571" s="86"/>
    </row>
    <row r="572" spans="1:16" s="79" customFormat="1">
      <c r="A572" s="667">
        <v>86</v>
      </c>
      <c r="B572" s="719">
        <v>92</v>
      </c>
      <c r="C572" s="719">
        <v>104</v>
      </c>
      <c r="D572" s="719" t="s">
        <v>354</v>
      </c>
      <c r="E572" s="80">
        <v>151.9</v>
      </c>
      <c r="F572" s="80">
        <v>151.9</v>
      </c>
      <c r="G572" s="95" t="s">
        <v>207</v>
      </c>
      <c r="H572" s="725" t="s">
        <v>622</v>
      </c>
      <c r="I572" s="102">
        <v>529072</v>
      </c>
      <c r="J572" s="102">
        <v>1435775</v>
      </c>
      <c r="K572" s="86"/>
      <c r="L572" s="86"/>
      <c r="M572" s="86"/>
      <c r="N572" s="86"/>
      <c r="O572" s="86"/>
      <c r="P572" s="86"/>
    </row>
    <row r="573" spans="1:16" s="79" customFormat="1">
      <c r="A573" s="667">
        <v>87</v>
      </c>
      <c r="B573" s="719">
        <v>97</v>
      </c>
      <c r="C573" s="719">
        <v>104</v>
      </c>
      <c r="D573" s="719" t="s">
        <v>354</v>
      </c>
      <c r="E573" s="80">
        <v>236.9</v>
      </c>
      <c r="F573" s="80">
        <v>236.9</v>
      </c>
      <c r="G573" s="95" t="s">
        <v>207</v>
      </c>
      <c r="H573" s="725" t="s">
        <v>622</v>
      </c>
      <c r="I573" s="102">
        <v>529009</v>
      </c>
      <c r="J573" s="102">
        <v>1435760</v>
      </c>
      <c r="K573" s="86"/>
      <c r="L573" s="86"/>
      <c r="M573" s="86"/>
      <c r="N573" s="86"/>
      <c r="O573" s="86"/>
      <c r="P573" s="86"/>
    </row>
    <row r="574" spans="1:16" s="79" customFormat="1">
      <c r="A574" s="667">
        <v>88</v>
      </c>
      <c r="B574" s="719">
        <v>74</v>
      </c>
      <c r="C574" s="719">
        <v>104</v>
      </c>
      <c r="D574" s="719" t="s">
        <v>354</v>
      </c>
      <c r="E574" s="80">
        <v>221.7</v>
      </c>
      <c r="F574" s="80">
        <v>221.7</v>
      </c>
      <c r="G574" s="95" t="s">
        <v>207</v>
      </c>
      <c r="H574" s="725" t="s">
        <v>622</v>
      </c>
      <c r="I574" s="102">
        <v>529066</v>
      </c>
      <c r="J574" s="102">
        <v>1435794</v>
      </c>
      <c r="K574" s="86"/>
      <c r="L574" s="86"/>
      <c r="M574" s="86"/>
      <c r="N574" s="86"/>
      <c r="O574" s="86"/>
      <c r="P574" s="86"/>
    </row>
    <row r="575" spans="1:16" s="79" customFormat="1">
      <c r="A575" s="667">
        <v>89</v>
      </c>
      <c r="B575" s="719">
        <v>73</v>
      </c>
      <c r="C575" s="719">
        <v>104</v>
      </c>
      <c r="D575" s="719" t="s">
        <v>354</v>
      </c>
      <c r="E575" s="80">
        <v>145.9</v>
      </c>
      <c r="F575" s="80">
        <v>145.9</v>
      </c>
      <c r="G575" s="95" t="s">
        <v>207</v>
      </c>
      <c r="H575" s="725" t="s">
        <v>622</v>
      </c>
      <c r="I575" s="102">
        <v>529064</v>
      </c>
      <c r="J575" s="102">
        <v>1435799</v>
      </c>
      <c r="K575" s="86"/>
      <c r="L575" s="86"/>
      <c r="M575" s="86"/>
      <c r="N575" s="86"/>
      <c r="O575" s="86"/>
      <c r="P575" s="86"/>
    </row>
    <row r="576" spans="1:16" s="79" customFormat="1">
      <c r="A576" s="667">
        <v>90</v>
      </c>
      <c r="B576" s="719">
        <v>363</v>
      </c>
      <c r="C576" s="719">
        <v>104</v>
      </c>
      <c r="D576" s="719" t="s">
        <v>354</v>
      </c>
      <c r="E576" s="80">
        <v>230.2</v>
      </c>
      <c r="F576" s="80">
        <v>230.2</v>
      </c>
      <c r="G576" s="95" t="s">
        <v>207</v>
      </c>
      <c r="H576" s="725" t="s">
        <v>622</v>
      </c>
      <c r="I576" s="102"/>
      <c r="J576" s="102"/>
      <c r="K576" s="92"/>
      <c r="L576" s="86"/>
      <c r="M576" s="86"/>
      <c r="N576" s="86"/>
      <c r="O576" s="86"/>
      <c r="P576" s="86"/>
    </row>
    <row r="577" spans="1:16" s="79" customFormat="1">
      <c r="A577" s="667">
        <v>91</v>
      </c>
      <c r="B577" s="719">
        <v>362</v>
      </c>
      <c r="C577" s="719">
        <v>104</v>
      </c>
      <c r="D577" s="719" t="s">
        <v>354</v>
      </c>
      <c r="E577" s="80">
        <v>139.30000000000001</v>
      </c>
      <c r="F577" s="80">
        <v>139.30000000000001</v>
      </c>
      <c r="G577" s="95" t="s">
        <v>207</v>
      </c>
      <c r="H577" s="725" t="s">
        <v>622</v>
      </c>
      <c r="I577" s="102"/>
      <c r="J577" s="102"/>
      <c r="K577" s="92"/>
      <c r="L577" s="86"/>
      <c r="M577" s="86"/>
      <c r="N577" s="86"/>
      <c r="O577" s="86"/>
      <c r="P577" s="86"/>
    </row>
    <row r="578" spans="1:16" s="79" customFormat="1">
      <c r="A578" s="667">
        <v>92</v>
      </c>
      <c r="B578" s="719">
        <v>355</v>
      </c>
      <c r="C578" s="719">
        <v>104</v>
      </c>
      <c r="D578" s="719" t="s">
        <v>354</v>
      </c>
      <c r="E578" s="80">
        <v>212.4</v>
      </c>
      <c r="F578" s="80">
        <v>212.4</v>
      </c>
      <c r="G578" s="95" t="s">
        <v>207</v>
      </c>
      <c r="H578" s="725" t="s">
        <v>622</v>
      </c>
      <c r="I578" s="102"/>
      <c r="J578" s="102"/>
      <c r="K578" s="92"/>
      <c r="L578" s="86"/>
      <c r="M578" s="86"/>
      <c r="N578" s="86"/>
      <c r="O578" s="86"/>
      <c r="P578" s="86"/>
    </row>
    <row r="579" spans="1:16" s="79" customFormat="1">
      <c r="A579" s="667">
        <v>93</v>
      </c>
      <c r="B579" s="719">
        <v>356</v>
      </c>
      <c r="C579" s="719">
        <v>104</v>
      </c>
      <c r="D579" s="719" t="s">
        <v>354</v>
      </c>
      <c r="E579" s="80">
        <v>399.7</v>
      </c>
      <c r="F579" s="80">
        <v>399.7</v>
      </c>
      <c r="G579" s="95" t="s">
        <v>207</v>
      </c>
      <c r="H579" s="725" t="s">
        <v>622</v>
      </c>
      <c r="I579" s="102"/>
      <c r="J579" s="102"/>
      <c r="K579" s="92"/>
      <c r="L579" s="86"/>
      <c r="M579" s="86"/>
      <c r="N579" s="86"/>
      <c r="O579" s="86"/>
      <c r="P579" s="86"/>
    </row>
    <row r="580" spans="1:16" s="79" customFormat="1">
      <c r="A580" s="667">
        <v>94</v>
      </c>
      <c r="B580" s="719">
        <v>357</v>
      </c>
      <c r="C580" s="719">
        <v>104</v>
      </c>
      <c r="D580" s="719" t="s">
        <v>354</v>
      </c>
      <c r="E580" s="80">
        <v>276</v>
      </c>
      <c r="F580" s="80">
        <v>276</v>
      </c>
      <c r="G580" s="95" t="s">
        <v>207</v>
      </c>
      <c r="H580" s="725" t="s">
        <v>622</v>
      </c>
      <c r="I580" s="102"/>
      <c r="J580" s="102"/>
      <c r="K580" s="92"/>
      <c r="L580" s="86"/>
      <c r="M580" s="86"/>
      <c r="N580" s="86"/>
      <c r="O580" s="86"/>
      <c r="P580" s="86"/>
    </row>
    <row r="581" spans="1:16" s="79" customFormat="1">
      <c r="A581" s="667">
        <v>95</v>
      </c>
      <c r="B581" s="719">
        <v>289</v>
      </c>
      <c r="C581" s="719">
        <v>104</v>
      </c>
      <c r="D581" s="719" t="s">
        <v>354</v>
      </c>
      <c r="E581" s="80">
        <v>310.10000000000002</v>
      </c>
      <c r="F581" s="80">
        <v>310.10000000000002</v>
      </c>
      <c r="G581" s="95" t="s">
        <v>207</v>
      </c>
      <c r="H581" s="725" t="s">
        <v>622</v>
      </c>
      <c r="I581" s="102">
        <v>529095</v>
      </c>
      <c r="J581" s="102">
        <v>1435703</v>
      </c>
      <c r="K581" s="92"/>
      <c r="L581" s="86"/>
      <c r="M581" s="86"/>
      <c r="N581" s="86"/>
      <c r="O581" s="86"/>
      <c r="P581" s="86"/>
    </row>
    <row r="582" spans="1:16" s="79" customFormat="1">
      <c r="A582" s="667">
        <v>96</v>
      </c>
      <c r="B582" s="719">
        <v>358</v>
      </c>
      <c r="C582" s="719">
        <v>104</v>
      </c>
      <c r="D582" s="719" t="s">
        <v>354</v>
      </c>
      <c r="E582" s="80">
        <v>186.6</v>
      </c>
      <c r="F582" s="80">
        <v>186.6</v>
      </c>
      <c r="G582" s="95" t="s">
        <v>207</v>
      </c>
      <c r="H582" s="725" t="s">
        <v>622</v>
      </c>
      <c r="I582" s="102"/>
      <c r="J582" s="102"/>
      <c r="K582" s="92"/>
      <c r="L582" s="86"/>
      <c r="M582" s="86"/>
      <c r="N582" s="86"/>
      <c r="O582" s="86"/>
      <c r="P582" s="86"/>
    </row>
    <row r="583" spans="1:16" s="79" customFormat="1">
      <c r="A583" s="667">
        <v>97</v>
      </c>
      <c r="B583" s="719">
        <v>290</v>
      </c>
      <c r="C583" s="719">
        <v>104</v>
      </c>
      <c r="D583" s="719" t="s">
        <v>354</v>
      </c>
      <c r="E583" s="80">
        <v>212.5</v>
      </c>
      <c r="F583" s="80">
        <v>212.5</v>
      </c>
      <c r="G583" s="95" t="s">
        <v>207</v>
      </c>
      <c r="H583" s="725" t="s">
        <v>622</v>
      </c>
      <c r="I583" s="102">
        <v>529098</v>
      </c>
      <c r="J583" s="102">
        <v>1435693</v>
      </c>
      <c r="K583" s="92"/>
      <c r="L583" s="86"/>
      <c r="M583" s="86"/>
      <c r="N583" s="86"/>
      <c r="O583" s="86"/>
      <c r="P583" s="86"/>
    </row>
    <row r="584" spans="1:16" s="79" customFormat="1">
      <c r="A584" s="667">
        <v>98</v>
      </c>
      <c r="B584" s="719">
        <v>360</v>
      </c>
      <c r="C584" s="719">
        <v>104</v>
      </c>
      <c r="D584" s="719" t="s">
        <v>354</v>
      </c>
      <c r="E584" s="80">
        <v>256.8</v>
      </c>
      <c r="F584" s="80">
        <v>256.8</v>
      </c>
      <c r="G584" s="95" t="s">
        <v>207</v>
      </c>
      <c r="H584" s="725" t="s">
        <v>622</v>
      </c>
      <c r="I584" s="102"/>
      <c r="J584" s="102"/>
      <c r="K584" s="92"/>
      <c r="L584" s="86"/>
      <c r="M584" s="86"/>
      <c r="N584" s="86"/>
      <c r="O584" s="86"/>
      <c r="P584" s="86"/>
    </row>
    <row r="585" spans="1:16" s="79" customFormat="1">
      <c r="A585" s="667">
        <v>99</v>
      </c>
      <c r="B585" s="719">
        <v>167</v>
      </c>
      <c r="C585" s="719">
        <v>104</v>
      </c>
      <c r="D585" s="719" t="s">
        <v>354</v>
      </c>
      <c r="E585" s="80">
        <v>228.8</v>
      </c>
      <c r="F585" s="80">
        <v>123.6</v>
      </c>
      <c r="G585" s="95" t="s">
        <v>207</v>
      </c>
      <c r="H585" s="725" t="s">
        <v>622</v>
      </c>
      <c r="I585" s="102">
        <v>529100</v>
      </c>
      <c r="J585" s="102">
        <v>1435688</v>
      </c>
      <c r="K585" s="86"/>
      <c r="L585" s="86"/>
      <c r="M585" s="86"/>
      <c r="N585" s="86"/>
      <c r="O585" s="86"/>
      <c r="P585" s="86"/>
    </row>
    <row r="586" spans="1:16" s="79" customFormat="1">
      <c r="A586" s="667">
        <v>100</v>
      </c>
      <c r="B586" s="719">
        <v>165</v>
      </c>
      <c r="C586" s="719">
        <v>104</v>
      </c>
      <c r="D586" s="719" t="s">
        <v>354</v>
      </c>
      <c r="E586" s="80">
        <v>278.5</v>
      </c>
      <c r="F586" s="80">
        <v>148.9</v>
      </c>
      <c r="G586" s="95" t="s">
        <v>207</v>
      </c>
      <c r="H586" s="725" t="s">
        <v>622</v>
      </c>
      <c r="I586" s="102">
        <v>529092</v>
      </c>
      <c r="J586" s="102">
        <v>1435711</v>
      </c>
      <c r="K586" s="86"/>
      <c r="L586" s="86"/>
      <c r="M586" s="86"/>
      <c r="N586" s="86"/>
      <c r="O586" s="86"/>
      <c r="P586" s="86"/>
    </row>
    <row r="587" spans="1:16" s="79" customFormat="1">
      <c r="A587" s="667">
        <v>101</v>
      </c>
      <c r="B587" s="719">
        <v>137</v>
      </c>
      <c r="C587" s="719">
        <v>104</v>
      </c>
      <c r="D587" s="719" t="s">
        <v>354</v>
      </c>
      <c r="E587" s="80">
        <v>162.80000000000001</v>
      </c>
      <c r="F587" s="80">
        <v>92.3</v>
      </c>
      <c r="G587" s="95" t="s">
        <v>207</v>
      </c>
      <c r="H587" s="725" t="s">
        <v>622</v>
      </c>
      <c r="I587" s="102">
        <v>529091</v>
      </c>
      <c r="J587" s="102">
        <v>1435716</v>
      </c>
      <c r="K587" s="86"/>
      <c r="L587" s="86"/>
      <c r="M587" s="86"/>
      <c r="N587" s="86"/>
      <c r="O587" s="86"/>
      <c r="P587" s="86"/>
    </row>
    <row r="588" spans="1:16" s="79" customFormat="1">
      <c r="A588" s="667">
        <v>102</v>
      </c>
      <c r="B588" s="719">
        <v>92</v>
      </c>
      <c r="C588" s="719">
        <v>46</v>
      </c>
      <c r="D588" s="719" t="s">
        <v>376</v>
      </c>
      <c r="E588" s="80">
        <v>1720.9</v>
      </c>
      <c r="F588" s="80">
        <v>200</v>
      </c>
      <c r="G588" s="95" t="s">
        <v>207</v>
      </c>
      <c r="H588" s="725" t="s">
        <v>622</v>
      </c>
      <c r="I588" s="102">
        <v>526838</v>
      </c>
      <c r="J588" s="102">
        <v>1435763</v>
      </c>
      <c r="K588" s="92"/>
      <c r="L588" s="86"/>
      <c r="M588" s="86"/>
      <c r="N588" s="86"/>
      <c r="O588" s="86"/>
      <c r="P588" s="86"/>
    </row>
    <row r="589" spans="1:16" s="79" customFormat="1">
      <c r="A589" s="667">
        <v>101</v>
      </c>
      <c r="B589" s="719">
        <v>93</v>
      </c>
      <c r="C589" s="719">
        <v>46</v>
      </c>
      <c r="D589" s="719" t="s">
        <v>376</v>
      </c>
      <c r="E589" s="80">
        <v>1017.2</v>
      </c>
      <c r="F589" s="80">
        <v>200</v>
      </c>
      <c r="G589" s="95" t="s">
        <v>207</v>
      </c>
      <c r="H589" s="725" t="s">
        <v>622</v>
      </c>
      <c r="I589" s="102">
        <v>526823</v>
      </c>
      <c r="J589" s="102">
        <v>1435779</v>
      </c>
      <c r="K589" s="92"/>
      <c r="L589" s="86"/>
      <c r="M589" s="86"/>
      <c r="N589" s="86"/>
      <c r="O589" s="86"/>
      <c r="P589" s="86"/>
    </row>
    <row r="590" spans="1:16" s="79" customFormat="1">
      <c r="A590" s="667">
        <v>102</v>
      </c>
      <c r="B590" s="719">
        <v>214</v>
      </c>
      <c r="C590" s="719">
        <v>47</v>
      </c>
      <c r="D590" s="719" t="s">
        <v>354</v>
      </c>
      <c r="E590" s="80">
        <v>2876.6</v>
      </c>
      <c r="F590" s="80">
        <v>400</v>
      </c>
      <c r="G590" s="95" t="s">
        <v>207</v>
      </c>
      <c r="H590" s="719" t="s">
        <v>622</v>
      </c>
      <c r="I590" s="102"/>
      <c r="J590" s="102"/>
      <c r="K590" s="92"/>
      <c r="L590" s="86"/>
      <c r="M590" s="86"/>
      <c r="N590" s="86"/>
      <c r="O590" s="86"/>
      <c r="P590" s="86"/>
    </row>
    <row r="591" spans="1:16" s="79" customFormat="1">
      <c r="A591" s="667">
        <v>103</v>
      </c>
      <c r="B591" s="719">
        <v>33</v>
      </c>
      <c r="C591" s="719">
        <v>113</v>
      </c>
      <c r="D591" s="719" t="s">
        <v>376</v>
      </c>
      <c r="E591" s="80">
        <v>891.3</v>
      </c>
      <c r="F591" s="80">
        <v>200</v>
      </c>
      <c r="G591" s="95" t="s">
        <v>207</v>
      </c>
      <c r="H591" s="719" t="s">
        <v>622</v>
      </c>
      <c r="I591" s="102">
        <v>528973</v>
      </c>
      <c r="J591" s="102">
        <v>1434884</v>
      </c>
      <c r="K591" s="92"/>
      <c r="L591" s="86"/>
      <c r="M591" s="86"/>
      <c r="N591" s="86"/>
      <c r="O591" s="86"/>
      <c r="P591" s="86"/>
    </row>
    <row r="592" spans="1:16" s="79" customFormat="1">
      <c r="A592" s="667">
        <v>104</v>
      </c>
      <c r="B592" s="719">
        <v>106</v>
      </c>
      <c r="C592" s="719">
        <v>46</v>
      </c>
      <c r="D592" s="719" t="s">
        <v>376</v>
      </c>
      <c r="E592" s="80">
        <v>897.5</v>
      </c>
      <c r="F592" s="108">
        <v>200</v>
      </c>
      <c r="G592" s="667" t="s">
        <v>207</v>
      </c>
      <c r="H592" s="719" t="s">
        <v>622</v>
      </c>
      <c r="I592" s="102"/>
      <c r="J592" s="102"/>
      <c r="K592" s="92"/>
      <c r="L592" s="86"/>
      <c r="M592" s="86"/>
      <c r="N592" s="86"/>
      <c r="O592" s="86"/>
      <c r="P592" s="86"/>
    </row>
    <row r="593" spans="1:16" s="79" customFormat="1">
      <c r="A593" s="667">
        <v>105</v>
      </c>
      <c r="B593" s="719">
        <v>2</v>
      </c>
      <c r="C593" s="719">
        <v>106</v>
      </c>
      <c r="D593" s="719" t="s">
        <v>376</v>
      </c>
      <c r="E593" s="108">
        <v>1258.5</v>
      </c>
      <c r="F593" s="108">
        <v>200</v>
      </c>
      <c r="G593" s="667" t="s">
        <v>207</v>
      </c>
      <c r="H593" s="719" t="s">
        <v>622</v>
      </c>
      <c r="I593" s="102"/>
      <c r="J593" s="102"/>
      <c r="K593" s="92"/>
      <c r="L593" s="86"/>
      <c r="M593" s="86"/>
      <c r="N593" s="86"/>
      <c r="O593" s="86"/>
      <c r="P593" s="86"/>
    </row>
    <row r="594" spans="1:16" s="79" customFormat="1">
      <c r="A594" s="667">
        <v>106</v>
      </c>
      <c r="B594" s="719">
        <v>38</v>
      </c>
      <c r="C594" s="719">
        <v>114</v>
      </c>
      <c r="D594" s="719" t="s">
        <v>548</v>
      </c>
      <c r="E594" s="108">
        <v>12457.7</v>
      </c>
      <c r="F594" s="108">
        <v>300</v>
      </c>
      <c r="G594" s="667" t="s">
        <v>207</v>
      </c>
      <c r="H594" s="719" t="s">
        <v>622</v>
      </c>
      <c r="I594" s="102">
        <v>529084</v>
      </c>
      <c r="J594" s="102">
        <v>1434803</v>
      </c>
      <c r="K594" s="86"/>
      <c r="L594" s="86"/>
      <c r="M594" s="86"/>
      <c r="N594" s="86"/>
      <c r="O594" s="86"/>
      <c r="P594" s="86"/>
    </row>
    <row r="595" spans="1:16" s="79" customFormat="1">
      <c r="A595" s="667">
        <v>107</v>
      </c>
      <c r="B595" s="719">
        <v>131</v>
      </c>
      <c r="C595" s="719">
        <v>57</v>
      </c>
      <c r="D595" s="719" t="s">
        <v>354</v>
      </c>
      <c r="E595" s="106">
        <v>583.29999999999995</v>
      </c>
      <c r="F595" s="106">
        <v>150</v>
      </c>
      <c r="G595" s="667" t="s">
        <v>207</v>
      </c>
      <c r="H595" s="719" t="s">
        <v>622</v>
      </c>
      <c r="I595" s="102">
        <v>527493</v>
      </c>
      <c r="J595" s="102">
        <v>1434932</v>
      </c>
      <c r="K595" s="86"/>
      <c r="L595" s="86"/>
      <c r="M595" s="86"/>
      <c r="N595" s="86"/>
      <c r="O595" s="86"/>
      <c r="P595" s="86"/>
    </row>
    <row r="596" spans="1:16" s="79" customFormat="1">
      <c r="A596" s="667">
        <v>108</v>
      </c>
      <c r="B596" s="91">
        <v>7</v>
      </c>
      <c r="C596" s="91">
        <v>27</v>
      </c>
      <c r="D596" s="91" t="s">
        <v>354</v>
      </c>
      <c r="E596" s="80">
        <v>57075.1</v>
      </c>
      <c r="F596" s="80">
        <v>3000</v>
      </c>
      <c r="G596" s="98" t="s">
        <v>83</v>
      </c>
      <c r="H596" s="91" t="s">
        <v>622</v>
      </c>
      <c r="I596" s="102">
        <v>526575</v>
      </c>
      <c r="J596" s="102">
        <v>1437475</v>
      </c>
      <c r="K596" s="86"/>
      <c r="L596" s="86"/>
      <c r="M596" s="86"/>
      <c r="N596" s="86"/>
      <c r="O596" s="86"/>
      <c r="P596" s="86"/>
    </row>
    <row r="597" spans="1:16" s="79" customFormat="1">
      <c r="A597" s="667">
        <v>109</v>
      </c>
      <c r="B597" s="91">
        <v>12</v>
      </c>
      <c r="C597" s="91">
        <v>37</v>
      </c>
      <c r="D597" s="91" t="s">
        <v>354</v>
      </c>
      <c r="E597" s="80">
        <v>120070.5</v>
      </c>
      <c r="F597" s="80">
        <v>20000</v>
      </c>
      <c r="G597" s="98" t="s">
        <v>83</v>
      </c>
      <c r="H597" s="91" t="s">
        <v>622</v>
      </c>
      <c r="I597" s="102">
        <v>527409</v>
      </c>
      <c r="J597" s="102">
        <v>1436388</v>
      </c>
      <c r="K597" s="86"/>
      <c r="L597" s="86"/>
      <c r="M597" s="86"/>
      <c r="N597" s="86"/>
      <c r="O597" s="86"/>
      <c r="P597" s="86"/>
    </row>
    <row r="598" spans="1:16" s="79" customFormat="1" ht="56.25">
      <c r="A598" s="667">
        <v>110</v>
      </c>
      <c r="B598" s="91" t="s">
        <v>635</v>
      </c>
      <c r="C598" s="91">
        <v>16</v>
      </c>
      <c r="D598" s="91" t="s">
        <v>354</v>
      </c>
      <c r="E598" s="80">
        <v>400000</v>
      </c>
      <c r="F598" s="80">
        <v>400000</v>
      </c>
      <c r="G598" s="98" t="s">
        <v>83</v>
      </c>
      <c r="H598" s="91" t="s">
        <v>623</v>
      </c>
      <c r="I598" s="102">
        <v>522351</v>
      </c>
      <c r="J598" s="102">
        <v>1438277</v>
      </c>
      <c r="K598" s="86"/>
      <c r="L598" s="86"/>
      <c r="M598" s="86"/>
      <c r="N598" s="86"/>
      <c r="O598" s="86"/>
      <c r="P598" s="86"/>
    </row>
    <row r="599" spans="1:16" s="79" customFormat="1">
      <c r="A599" s="667">
        <v>111</v>
      </c>
      <c r="B599" s="91">
        <v>170</v>
      </c>
      <c r="C599" s="91">
        <v>47</v>
      </c>
      <c r="D599" s="91" t="s">
        <v>636</v>
      </c>
      <c r="E599" s="80">
        <v>809.5</v>
      </c>
      <c r="F599" s="80">
        <v>300</v>
      </c>
      <c r="G599" s="98" t="s">
        <v>207</v>
      </c>
      <c r="H599" s="91" t="s">
        <v>622</v>
      </c>
      <c r="I599" s="102">
        <v>527890</v>
      </c>
      <c r="J599" s="102">
        <v>1435550</v>
      </c>
      <c r="K599" s="86"/>
      <c r="L599" s="86"/>
      <c r="M599" s="86"/>
      <c r="N599" s="86"/>
      <c r="O599" s="86"/>
      <c r="P599" s="86"/>
    </row>
    <row r="600" spans="1:16" s="79" customFormat="1">
      <c r="A600" s="667">
        <v>112</v>
      </c>
      <c r="B600" s="719">
        <v>129</v>
      </c>
      <c r="C600" s="719">
        <v>2</v>
      </c>
      <c r="D600" s="719" t="s">
        <v>471</v>
      </c>
      <c r="E600" s="722">
        <v>36892</v>
      </c>
      <c r="F600" s="722">
        <v>36892</v>
      </c>
      <c r="G600" s="95" t="s">
        <v>83</v>
      </c>
      <c r="H600" s="725" t="s">
        <v>622</v>
      </c>
      <c r="I600" s="102"/>
      <c r="J600" s="102"/>
      <c r="K600" s="92"/>
      <c r="L600" s="860"/>
      <c r="M600" s="86"/>
      <c r="N600" s="86"/>
      <c r="O600" s="86"/>
      <c r="P600" s="86"/>
    </row>
    <row r="601" spans="1:16" s="79" customFormat="1">
      <c r="A601" s="667">
        <v>113</v>
      </c>
      <c r="B601" s="719">
        <v>130</v>
      </c>
      <c r="C601" s="719">
        <v>2</v>
      </c>
      <c r="D601" s="719" t="s">
        <v>471</v>
      </c>
      <c r="E601" s="722">
        <v>147708</v>
      </c>
      <c r="F601" s="722">
        <v>147708</v>
      </c>
      <c r="G601" s="95" t="s">
        <v>83</v>
      </c>
      <c r="H601" s="725" t="s">
        <v>622</v>
      </c>
      <c r="I601" s="102"/>
      <c r="J601" s="102"/>
      <c r="K601" s="92"/>
      <c r="L601" s="860"/>
      <c r="M601" s="86"/>
      <c r="N601" s="86"/>
      <c r="O601" s="86"/>
      <c r="P601" s="86"/>
    </row>
    <row r="602" spans="1:16" s="79" customFormat="1">
      <c r="A602" s="667">
        <v>114</v>
      </c>
      <c r="B602" s="719">
        <v>169</v>
      </c>
      <c r="C602" s="719">
        <v>47</v>
      </c>
      <c r="D602" s="719" t="s">
        <v>376</v>
      </c>
      <c r="E602" s="722">
        <v>809.5</v>
      </c>
      <c r="F602" s="722">
        <v>300</v>
      </c>
      <c r="G602" s="95" t="s">
        <v>207</v>
      </c>
      <c r="H602" s="99" t="s">
        <v>622</v>
      </c>
      <c r="I602" s="102">
        <v>527887.30000000005</v>
      </c>
      <c r="J602" s="102">
        <v>1435548.46</v>
      </c>
      <c r="K602" s="92"/>
      <c r="L602" s="726"/>
      <c r="M602" s="86"/>
      <c r="N602" s="86"/>
      <c r="O602" s="86"/>
      <c r="P602" s="86"/>
    </row>
    <row r="603" spans="1:16" s="79" customFormat="1">
      <c r="A603" s="667">
        <v>115</v>
      </c>
      <c r="B603" s="719">
        <v>177</v>
      </c>
      <c r="C603" s="719">
        <v>2</v>
      </c>
      <c r="D603" s="719" t="s">
        <v>471</v>
      </c>
      <c r="E603" s="722">
        <v>56800</v>
      </c>
      <c r="F603" s="722">
        <v>56800</v>
      </c>
      <c r="G603" s="95" t="s">
        <v>354</v>
      </c>
      <c r="H603" s="99" t="s">
        <v>622</v>
      </c>
      <c r="I603" s="102">
        <v>526162.25</v>
      </c>
      <c r="J603" s="102">
        <v>1437086.37</v>
      </c>
      <c r="K603" s="92"/>
      <c r="L603" s="726"/>
      <c r="M603" s="86"/>
      <c r="N603" s="86"/>
      <c r="O603" s="86"/>
      <c r="P603" s="86"/>
    </row>
    <row r="604" spans="1:16" s="79" customFormat="1">
      <c r="A604" s="667">
        <v>116</v>
      </c>
      <c r="B604" s="719">
        <v>254</v>
      </c>
      <c r="C604" s="719">
        <v>81</v>
      </c>
      <c r="D604" s="719" t="s">
        <v>354</v>
      </c>
      <c r="E604" s="722">
        <v>26823.5</v>
      </c>
      <c r="F604" s="722">
        <v>150</v>
      </c>
      <c r="G604" s="95" t="s">
        <v>207</v>
      </c>
      <c r="H604" s="99" t="s">
        <v>638</v>
      </c>
      <c r="I604" s="102">
        <v>529120.68000000005</v>
      </c>
      <c r="J604" s="102">
        <v>1431015.17</v>
      </c>
      <c r="K604" s="92"/>
      <c r="L604" s="726"/>
      <c r="M604" s="86"/>
      <c r="N604" s="86"/>
      <c r="O604" s="86"/>
      <c r="P604" s="86"/>
    </row>
    <row r="605" spans="1:16" s="79" customFormat="1">
      <c r="A605" s="667">
        <v>117</v>
      </c>
      <c r="B605" s="719">
        <v>84</v>
      </c>
      <c r="C605" s="719">
        <v>106</v>
      </c>
      <c r="D605" s="719" t="s">
        <v>376</v>
      </c>
      <c r="E605" s="80">
        <v>291.39999999999998</v>
      </c>
      <c r="F605" s="80">
        <v>200</v>
      </c>
      <c r="G605" s="95" t="s">
        <v>207</v>
      </c>
      <c r="H605" s="99" t="s">
        <v>622</v>
      </c>
      <c r="I605" s="102">
        <v>527272.34</v>
      </c>
      <c r="J605" s="102">
        <v>1435384.04</v>
      </c>
      <c r="K605" s="92"/>
      <c r="L605" s="726"/>
      <c r="M605" s="86"/>
      <c r="N605" s="86"/>
      <c r="O605" s="86"/>
      <c r="P605" s="86"/>
    </row>
    <row r="606" spans="1:16" s="79" customFormat="1">
      <c r="A606" s="667">
        <v>118</v>
      </c>
      <c r="B606" s="719">
        <v>69</v>
      </c>
      <c r="C606" s="719">
        <v>115</v>
      </c>
      <c r="D606" s="719" t="s">
        <v>376</v>
      </c>
      <c r="E606" s="80">
        <v>3807.2</v>
      </c>
      <c r="F606" s="80">
        <v>200</v>
      </c>
      <c r="G606" s="95" t="s">
        <v>207</v>
      </c>
      <c r="H606" s="99" t="s">
        <v>546</v>
      </c>
      <c r="I606" s="102">
        <v>528767.35</v>
      </c>
      <c r="J606" s="102">
        <v>1434284.55</v>
      </c>
      <c r="K606" s="92"/>
      <c r="L606" s="726"/>
      <c r="M606" s="86"/>
      <c r="N606" s="86"/>
      <c r="O606" s="86"/>
      <c r="P606" s="86"/>
    </row>
    <row r="607" spans="1:16" s="79" customFormat="1">
      <c r="A607" s="667">
        <v>119</v>
      </c>
      <c r="B607" s="719">
        <v>20</v>
      </c>
      <c r="C607" s="719">
        <v>73</v>
      </c>
      <c r="D607" s="719" t="s">
        <v>613</v>
      </c>
      <c r="E607" s="80">
        <v>14599.4</v>
      </c>
      <c r="F607" s="80">
        <v>200</v>
      </c>
      <c r="G607" s="95" t="s">
        <v>207</v>
      </c>
      <c r="H607" s="99" t="s">
        <v>546</v>
      </c>
      <c r="I607" s="102">
        <v>528966.81000000006</v>
      </c>
      <c r="J607" s="102">
        <v>1432836.64</v>
      </c>
      <c r="K607" s="92"/>
      <c r="L607" s="726"/>
      <c r="M607" s="86"/>
      <c r="N607" s="86"/>
      <c r="O607" s="86"/>
      <c r="P607" s="86"/>
    </row>
    <row r="608" spans="1:16" s="79" customFormat="1">
      <c r="A608" s="667">
        <v>120</v>
      </c>
      <c r="B608" s="719">
        <v>10</v>
      </c>
      <c r="C608" s="719">
        <v>41</v>
      </c>
      <c r="D608" s="719" t="s">
        <v>354</v>
      </c>
      <c r="E608" s="80">
        <v>50770.7</v>
      </c>
      <c r="F608" s="80">
        <v>50770.7</v>
      </c>
      <c r="G608" s="95" t="s">
        <v>83</v>
      </c>
      <c r="H608" s="99" t="s">
        <v>637</v>
      </c>
      <c r="I608" s="102">
        <v>522005</v>
      </c>
      <c r="J608" s="102">
        <v>1435440</v>
      </c>
      <c r="K608" s="92"/>
      <c r="L608" s="726"/>
      <c r="M608" s="86"/>
      <c r="N608" s="86"/>
      <c r="O608" s="86"/>
      <c r="P608" s="86"/>
    </row>
    <row r="609" spans="1:16" s="79" customFormat="1">
      <c r="A609" s="667">
        <v>121</v>
      </c>
      <c r="B609" s="719">
        <v>23</v>
      </c>
      <c r="C609" s="719">
        <v>42</v>
      </c>
      <c r="D609" s="719" t="s">
        <v>354</v>
      </c>
      <c r="E609" s="80">
        <v>37605.9</v>
      </c>
      <c r="F609" s="80">
        <v>37605.9</v>
      </c>
      <c r="G609" s="95" t="s">
        <v>83</v>
      </c>
      <c r="H609" s="99" t="s">
        <v>637</v>
      </c>
      <c r="I609" s="102">
        <v>522267</v>
      </c>
      <c r="J609" s="102">
        <v>1435299</v>
      </c>
      <c r="K609" s="92"/>
      <c r="L609" s="726"/>
      <c r="M609" s="86"/>
      <c r="N609" s="86"/>
      <c r="O609" s="86"/>
      <c r="P609" s="86"/>
    </row>
    <row r="610" spans="1:16" s="79" customFormat="1">
      <c r="A610" s="667">
        <v>122</v>
      </c>
      <c r="B610" s="719">
        <v>24</v>
      </c>
      <c r="C610" s="719">
        <v>42</v>
      </c>
      <c r="D610" s="719" t="s">
        <v>354</v>
      </c>
      <c r="E610" s="80">
        <v>68561.5</v>
      </c>
      <c r="F610" s="80">
        <v>68561.5</v>
      </c>
      <c r="G610" s="95" t="s">
        <v>83</v>
      </c>
      <c r="H610" s="99" t="s">
        <v>637</v>
      </c>
      <c r="I610" s="102">
        <v>522339.9</v>
      </c>
      <c r="J610" s="102">
        <v>1435258.4</v>
      </c>
      <c r="K610" s="92"/>
      <c r="L610" s="726"/>
      <c r="M610" s="86"/>
      <c r="N610" s="86"/>
      <c r="O610" s="86"/>
      <c r="P610" s="86"/>
    </row>
    <row r="611" spans="1:16" s="79" customFormat="1">
      <c r="A611" s="667">
        <v>123</v>
      </c>
      <c r="B611" s="719">
        <v>3</v>
      </c>
      <c r="C611" s="719">
        <v>52</v>
      </c>
      <c r="D611" s="719" t="s">
        <v>354</v>
      </c>
      <c r="E611" s="80">
        <v>72110.600000000006</v>
      </c>
      <c r="F611" s="80">
        <v>72110.600000000006</v>
      </c>
      <c r="G611" s="95" t="s">
        <v>83</v>
      </c>
      <c r="H611" s="99" t="s">
        <v>637</v>
      </c>
      <c r="I611" s="102">
        <v>522383.7</v>
      </c>
      <c r="J611" s="102">
        <v>1435033.8</v>
      </c>
      <c r="K611" s="92"/>
      <c r="L611" s="726"/>
      <c r="M611" s="86"/>
      <c r="N611" s="86"/>
      <c r="O611" s="86"/>
      <c r="P611" s="86"/>
    </row>
    <row r="612" spans="1:16" s="79" customFormat="1">
      <c r="A612" s="667">
        <v>124</v>
      </c>
      <c r="B612" s="91">
        <v>50</v>
      </c>
      <c r="C612" s="91">
        <v>102</v>
      </c>
      <c r="D612" s="91" t="s">
        <v>354</v>
      </c>
      <c r="E612" s="80">
        <v>589.9</v>
      </c>
      <c r="F612" s="80">
        <v>200</v>
      </c>
      <c r="G612" s="98" t="s">
        <v>207</v>
      </c>
      <c r="H612" s="91" t="s">
        <v>622</v>
      </c>
      <c r="I612" s="102">
        <v>528327</v>
      </c>
      <c r="J612" s="102">
        <v>1435672</v>
      </c>
      <c r="K612" s="92"/>
      <c r="L612" s="726"/>
      <c r="M612" s="86"/>
      <c r="N612" s="86"/>
      <c r="O612" s="86"/>
      <c r="P612" s="86"/>
    </row>
    <row r="613" spans="1:16" s="79" customFormat="1">
      <c r="A613" s="667">
        <v>125</v>
      </c>
      <c r="B613" s="91">
        <v>77</v>
      </c>
      <c r="C613" s="91">
        <v>3</v>
      </c>
      <c r="D613" s="91" t="s">
        <v>471</v>
      </c>
      <c r="E613" s="80">
        <v>126463</v>
      </c>
      <c r="F613" s="80">
        <v>126463</v>
      </c>
      <c r="G613" s="98" t="s">
        <v>354</v>
      </c>
      <c r="H613" s="91" t="s">
        <v>639</v>
      </c>
      <c r="I613" s="724">
        <v>522270</v>
      </c>
      <c r="J613" s="724">
        <v>1434252</v>
      </c>
      <c r="K613" s="92"/>
      <c r="L613" s="726"/>
      <c r="M613" s="86"/>
      <c r="N613" s="86"/>
      <c r="O613" s="86"/>
      <c r="P613" s="86"/>
    </row>
    <row r="614" spans="1:16" s="79" customFormat="1">
      <c r="A614" s="667">
        <v>126</v>
      </c>
      <c r="B614" s="91">
        <v>228</v>
      </c>
      <c r="C614" s="91">
        <v>3</v>
      </c>
      <c r="D614" s="91" t="s">
        <v>471</v>
      </c>
      <c r="E614" s="80">
        <v>20000</v>
      </c>
      <c r="F614" s="80">
        <v>20000</v>
      </c>
      <c r="G614" s="98" t="s">
        <v>354</v>
      </c>
      <c r="H614" s="91" t="s">
        <v>639</v>
      </c>
      <c r="I614" s="724">
        <v>522827</v>
      </c>
      <c r="J614" s="724">
        <v>1434151</v>
      </c>
      <c r="K614" s="92"/>
      <c r="L614" s="726"/>
      <c r="M614" s="86"/>
      <c r="N614" s="86"/>
      <c r="O614" s="86"/>
      <c r="P614" s="86"/>
    </row>
    <row r="615" spans="1:16" s="79" customFormat="1">
      <c r="A615" s="667">
        <v>127</v>
      </c>
      <c r="B615" s="91">
        <v>127</v>
      </c>
      <c r="C615" s="91">
        <v>46</v>
      </c>
      <c r="D615" s="91" t="s">
        <v>354</v>
      </c>
      <c r="E615" s="80">
        <v>1092.0999999999999</v>
      </c>
      <c r="F615" s="80">
        <v>200</v>
      </c>
      <c r="G615" s="98" t="s">
        <v>207</v>
      </c>
      <c r="H615" s="91" t="s">
        <v>622</v>
      </c>
      <c r="I615" s="724">
        <v>526851.52</v>
      </c>
      <c r="J615" s="724">
        <v>1435516.4</v>
      </c>
      <c r="K615" s="92"/>
      <c r="L615" s="726"/>
      <c r="M615" s="86"/>
      <c r="N615" s="86"/>
      <c r="O615" s="86"/>
      <c r="P615" s="86"/>
    </row>
    <row r="616" spans="1:16" s="79" customFormat="1">
      <c r="A616" s="667">
        <v>128</v>
      </c>
      <c r="B616" s="91">
        <v>128</v>
      </c>
      <c r="C616" s="91">
        <v>46</v>
      </c>
      <c r="D616" s="91" t="s">
        <v>354</v>
      </c>
      <c r="E616" s="80">
        <v>530.1</v>
      </c>
      <c r="F616" s="80">
        <v>100</v>
      </c>
      <c r="G616" s="98" t="s">
        <v>207</v>
      </c>
      <c r="H616" s="91" t="s">
        <v>622</v>
      </c>
      <c r="I616" s="724">
        <v>526867</v>
      </c>
      <c r="J616" s="724">
        <v>1435506.33</v>
      </c>
      <c r="K616" s="92"/>
      <c r="L616" s="726"/>
      <c r="M616" s="86"/>
      <c r="N616" s="86"/>
      <c r="O616" s="86"/>
      <c r="P616" s="86"/>
    </row>
    <row r="617" spans="1:16" s="79" customFormat="1">
      <c r="A617" s="667">
        <v>129</v>
      </c>
      <c r="B617" s="91">
        <v>129</v>
      </c>
      <c r="C617" s="91">
        <v>46</v>
      </c>
      <c r="D617" s="91" t="s">
        <v>354</v>
      </c>
      <c r="E617" s="80">
        <v>1067</v>
      </c>
      <c r="F617" s="80">
        <v>200</v>
      </c>
      <c r="G617" s="98" t="s">
        <v>207</v>
      </c>
      <c r="H617" s="91" t="s">
        <v>622</v>
      </c>
      <c r="I617" s="724">
        <v>526875.38</v>
      </c>
      <c r="J617" s="724">
        <v>1435500.84</v>
      </c>
      <c r="K617" s="92"/>
      <c r="L617" s="726"/>
      <c r="M617" s="86"/>
      <c r="N617" s="86"/>
      <c r="O617" s="86"/>
      <c r="P617" s="86"/>
    </row>
    <row r="618" spans="1:16" s="79" customFormat="1">
      <c r="A618" s="667">
        <v>130</v>
      </c>
      <c r="B618" s="91">
        <v>18</v>
      </c>
      <c r="C618" s="91">
        <v>85</v>
      </c>
      <c r="D618" s="91" t="s">
        <v>376</v>
      </c>
      <c r="E618" s="80">
        <v>7061</v>
      </c>
      <c r="F618" s="80">
        <v>200</v>
      </c>
      <c r="G618" s="98" t="s">
        <v>207</v>
      </c>
      <c r="H618" s="91" t="s">
        <v>638</v>
      </c>
      <c r="I618" s="724">
        <v>529313.68999999994</v>
      </c>
      <c r="J618" s="724">
        <v>1430780.29</v>
      </c>
      <c r="K618" s="92"/>
      <c r="L618" s="726"/>
      <c r="M618" s="86"/>
      <c r="N618" s="86"/>
      <c r="O618" s="86"/>
      <c r="P618" s="86"/>
    </row>
    <row r="619" spans="1:16" s="79" customFormat="1">
      <c r="A619" s="667">
        <v>131</v>
      </c>
      <c r="B619" s="91">
        <v>38</v>
      </c>
      <c r="C619" s="91">
        <v>109</v>
      </c>
      <c r="D619" s="91" t="s">
        <v>376</v>
      </c>
      <c r="E619" s="80">
        <v>401</v>
      </c>
      <c r="F619" s="80">
        <v>400</v>
      </c>
      <c r="G619" s="98" t="s">
        <v>207</v>
      </c>
      <c r="H619" s="91" t="s">
        <v>622</v>
      </c>
      <c r="I619" s="724">
        <v>529049.82999999996</v>
      </c>
      <c r="J619" s="724">
        <v>1435168.9</v>
      </c>
      <c r="K619" s="92"/>
      <c r="L619" s="726"/>
      <c r="M619" s="86"/>
      <c r="N619" s="86"/>
      <c r="O619" s="86"/>
      <c r="P619" s="86"/>
    </row>
    <row r="620" spans="1:16" s="79" customFormat="1">
      <c r="A620" s="667">
        <v>132</v>
      </c>
      <c r="B620" s="91">
        <v>39</v>
      </c>
      <c r="C620" s="91">
        <v>109</v>
      </c>
      <c r="D620" s="91" t="s">
        <v>376</v>
      </c>
      <c r="E620" s="80">
        <v>401</v>
      </c>
      <c r="F620" s="80">
        <v>400</v>
      </c>
      <c r="G620" s="98" t="s">
        <v>207</v>
      </c>
      <c r="H620" s="91" t="s">
        <v>622</v>
      </c>
      <c r="I620" s="724">
        <v>529059.29</v>
      </c>
      <c r="J620" s="724">
        <v>1435172.2</v>
      </c>
      <c r="K620" s="92"/>
      <c r="L620" s="726"/>
      <c r="M620" s="86"/>
      <c r="N620" s="86"/>
      <c r="O620" s="86"/>
      <c r="P620" s="86"/>
    </row>
    <row r="621" spans="1:16" s="79" customFormat="1">
      <c r="A621" s="667">
        <v>133</v>
      </c>
      <c r="B621" s="91">
        <v>106</v>
      </c>
      <c r="C621" s="91">
        <v>113</v>
      </c>
      <c r="D621" s="91" t="s">
        <v>376</v>
      </c>
      <c r="E621" s="80">
        <v>461.4</v>
      </c>
      <c r="F621" s="80">
        <v>100</v>
      </c>
      <c r="G621" s="98" t="s">
        <v>207</v>
      </c>
      <c r="H621" s="91" t="s">
        <v>622</v>
      </c>
      <c r="I621" s="724">
        <v>528966.26</v>
      </c>
      <c r="J621" s="724">
        <v>1434898.94</v>
      </c>
      <c r="K621" s="92"/>
      <c r="L621" s="726"/>
      <c r="M621" s="86"/>
      <c r="N621" s="86"/>
      <c r="O621" s="86"/>
      <c r="P621" s="86"/>
    </row>
    <row r="622" spans="1:16" s="79" customFormat="1" ht="37.5">
      <c r="A622" s="667">
        <v>134</v>
      </c>
      <c r="B622" s="91">
        <v>15</v>
      </c>
      <c r="C622" s="91" t="s">
        <v>640</v>
      </c>
      <c r="D622" s="91" t="s">
        <v>376</v>
      </c>
      <c r="E622" s="80">
        <v>20536.7</v>
      </c>
      <c r="F622" s="80">
        <v>400</v>
      </c>
      <c r="G622" s="98" t="s">
        <v>207</v>
      </c>
      <c r="H622" s="91" t="s">
        <v>622</v>
      </c>
      <c r="I622" s="724">
        <v>527583.17000000004</v>
      </c>
      <c r="J622" s="724">
        <v>1434854.68</v>
      </c>
      <c r="K622" s="92"/>
      <c r="L622" s="726"/>
      <c r="M622" s="86"/>
      <c r="N622" s="86"/>
      <c r="O622" s="86"/>
      <c r="P622" s="86"/>
    </row>
    <row r="623" spans="1:16" s="79" customFormat="1">
      <c r="A623" s="667">
        <v>135</v>
      </c>
      <c r="B623" s="91">
        <v>73</v>
      </c>
      <c r="C623" s="91">
        <v>102</v>
      </c>
      <c r="D623" s="91" t="s">
        <v>376</v>
      </c>
      <c r="E623" s="80">
        <v>234.4</v>
      </c>
      <c r="F623" s="80">
        <v>200</v>
      </c>
      <c r="G623" s="98" t="s">
        <v>207</v>
      </c>
      <c r="H623" s="91" t="s">
        <v>622</v>
      </c>
      <c r="I623" s="724">
        <v>528068.29</v>
      </c>
      <c r="J623" s="724">
        <v>1435654.84</v>
      </c>
      <c r="K623" s="92"/>
      <c r="L623" s="726"/>
      <c r="M623" s="86"/>
      <c r="N623" s="86"/>
      <c r="O623" s="86"/>
      <c r="P623" s="86"/>
    </row>
    <row r="624" spans="1:16" s="79" customFormat="1">
      <c r="A624" s="667">
        <v>136</v>
      </c>
      <c r="B624" s="91">
        <v>56</v>
      </c>
      <c r="C624" s="91">
        <v>115</v>
      </c>
      <c r="D624" s="91" t="s">
        <v>354</v>
      </c>
      <c r="E624" s="80">
        <v>6171.1</v>
      </c>
      <c r="F624" s="80">
        <v>300</v>
      </c>
      <c r="G624" s="98" t="s">
        <v>207</v>
      </c>
      <c r="H624" s="91" t="s">
        <v>546</v>
      </c>
      <c r="I624" s="724">
        <v>528598.25</v>
      </c>
      <c r="J624" s="724">
        <v>1434178.6</v>
      </c>
      <c r="K624" s="92"/>
      <c r="L624" s="726"/>
      <c r="M624" s="86"/>
      <c r="N624" s="86"/>
      <c r="O624" s="86"/>
      <c r="P624" s="86"/>
    </row>
    <row r="625" spans="1:16" s="79" customFormat="1">
      <c r="A625" s="667">
        <v>137</v>
      </c>
      <c r="B625" s="91">
        <v>472</v>
      </c>
      <c r="C625" s="91">
        <v>58</v>
      </c>
      <c r="D625" s="91" t="s">
        <v>354</v>
      </c>
      <c r="E625" s="80">
        <v>6640.9</v>
      </c>
      <c r="F625" s="80">
        <v>300</v>
      </c>
      <c r="G625" s="98" t="s">
        <v>207</v>
      </c>
      <c r="H625" s="91" t="s">
        <v>546</v>
      </c>
      <c r="I625" s="724">
        <v>528593.48</v>
      </c>
      <c r="J625" s="724">
        <v>1434163.58</v>
      </c>
      <c r="K625" s="92"/>
      <c r="L625" s="726"/>
      <c r="M625" s="86"/>
      <c r="N625" s="86"/>
      <c r="O625" s="86"/>
      <c r="P625" s="86"/>
    </row>
    <row r="626" spans="1:16" s="79" customFormat="1" ht="75">
      <c r="A626" s="667">
        <v>138</v>
      </c>
      <c r="B626" s="91" t="s">
        <v>1040</v>
      </c>
      <c r="C626" s="91">
        <v>1</v>
      </c>
      <c r="D626" s="91" t="s">
        <v>1041</v>
      </c>
      <c r="E626" s="80">
        <v>198527</v>
      </c>
      <c r="F626" s="80">
        <v>198527</v>
      </c>
      <c r="G626" s="98" t="s">
        <v>354</v>
      </c>
      <c r="H626" s="91" t="s">
        <v>638</v>
      </c>
      <c r="I626" s="724">
        <v>527491</v>
      </c>
      <c r="J626" s="724">
        <v>1430799</v>
      </c>
      <c r="K626" s="92"/>
      <c r="L626" s="726"/>
      <c r="M626" s="86"/>
      <c r="N626" s="86"/>
      <c r="O626" s="86"/>
      <c r="P626" s="86"/>
    </row>
    <row r="627" spans="1:16">
      <c r="A627" s="104" t="s">
        <v>641</v>
      </c>
      <c r="B627" s="71"/>
      <c r="C627" s="71"/>
      <c r="D627" s="71"/>
      <c r="E627" s="76"/>
      <c r="F627" s="76">
        <v>17407</v>
      </c>
      <c r="G627" s="71"/>
      <c r="H627" s="71"/>
      <c r="I627" s="721"/>
      <c r="J627" s="721"/>
      <c r="K627" s="651"/>
    </row>
    <row r="628" spans="1:16" s="79" customFormat="1">
      <c r="A628" s="667">
        <v>1</v>
      </c>
      <c r="B628" s="719">
        <v>845</v>
      </c>
      <c r="C628" s="719">
        <v>24</v>
      </c>
      <c r="D628" s="719" t="s">
        <v>354</v>
      </c>
      <c r="E628" s="722">
        <v>213</v>
      </c>
      <c r="F628" s="722">
        <v>100</v>
      </c>
      <c r="G628" s="719" t="s">
        <v>207</v>
      </c>
      <c r="H628" s="719" t="s">
        <v>642</v>
      </c>
      <c r="I628" s="102"/>
      <c r="J628" s="102"/>
      <c r="K628" s="86"/>
      <c r="L628" s="86"/>
      <c r="M628" s="86"/>
      <c r="N628" s="86"/>
      <c r="O628" s="86"/>
      <c r="P628" s="86"/>
    </row>
    <row r="629" spans="1:16" s="79" customFormat="1">
      <c r="A629" s="667">
        <v>2</v>
      </c>
      <c r="B629" s="719">
        <v>846</v>
      </c>
      <c r="C629" s="719">
        <v>24</v>
      </c>
      <c r="D629" s="719" t="s">
        <v>354</v>
      </c>
      <c r="E629" s="722">
        <v>320</v>
      </c>
      <c r="F629" s="722">
        <v>100</v>
      </c>
      <c r="G629" s="719" t="s">
        <v>207</v>
      </c>
      <c r="H629" s="719" t="s">
        <v>642</v>
      </c>
      <c r="I629" s="102">
        <v>543273.16</v>
      </c>
      <c r="J629" s="102">
        <v>1433352.5</v>
      </c>
      <c r="K629" s="86"/>
      <c r="L629" s="86"/>
      <c r="M629" s="86"/>
      <c r="N629" s="86"/>
      <c r="O629" s="86"/>
      <c r="P629" s="86"/>
    </row>
    <row r="630" spans="1:16" s="79" customFormat="1">
      <c r="A630" s="667">
        <v>3</v>
      </c>
      <c r="B630" s="719">
        <v>896</v>
      </c>
      <c r="C630" s="719">
        <v>17</v>
      </c>
      <c r="D630" s="719" t="s">
        <v>446</v>
      </c>
      <c r="E630" s="722">
        <v>100</v>
      </c>
      <c r="F630" s="722">
        <v>100</v>
      </c>
      <c r="G630" s="719" t="s">
        <v>207</v>
      </c>
      <c r="H630" s="719" t="s">
        <v>642</v>
      </c>
      <c r="I630" s="102">
        <v>543252.68999999994</v>
      </c>
      <c r="J630" s="102">
        <v>1434075.22</v>
      </c>
      <c r="K630" s="86"/>
      <c r="L630" s="86"/>
      <c r="M630" s="86"/>
      <c r="N630" s="86"/>
      <c r="O630" s="86"/>
      <c r="P630" s="86"/>
    </row>
    <row r="631" spans="1:16" s="79" customFormat="1">
      <c r="A631" s="667">
        <v>4</v>
      </c>
      <c r="B631" s="719">
        <v>763</v>
      </c>
      <c r="C631" s="719">
        <v>17</v>
      </c>
      <c r="D631" s="719" t="s">
        <v>376</v>
      </c>
      <c r="E631" s="722">
        <v>277</v>
      </c>
      <c r="F631" s="722">
        <v>277</v>
      </c>
      <c r="G631" s="719" t="s">
        <v>207</v>
      </c>
      <c r="H631" s="719" t="s">
        <v>642</v>
      </c>
      <c r="I631" s="102">
        <v>543240</v>
      </c>
      <c r="J631" s="102">
        <v>1434029</v>
      </c>
      <c r="K631" s="86"/>
      <c r="L631" s="86"/>
      <c r="M631" s="86"/>
      <c r="N631" s="86"/>
      <c r="O631" s="86"/>
      <c r="P631" s="86"/>
    </row>
    <row r="632" spans="1:16" s="79" customFormat="1">
      <c r="A632" s="667">
        <v>5</v>
      </c>
      <c r="B632" s="719">
        <v>941</v>
      </c>
      <c r="C632" s="719">
        <v>24</v>
      </c>
      <c r="D632" s="719" t="s">
        <v>354</v>
      </c>
      <c r="E632" s="722">
        <v>504.4</v>
      </c>
      <c r="F632" s="80">
        <v>400</v>
      </c>
      <c r="G632" s="719" t="s">
        <v>207</v>
      </c>
      <c r="H632" s="719" t="s">
        <v>643</v>
      </c>
      <c r="I632" s="102">
        <v>543206</v>
      </c>
      <c r="J632" s="102">
        <v>1433953</v>
      </c>
      <c r="K632" s="86"/>
      <c r="L632" s="86"/>
      <c r="M632" s="86"/>
      <c r="N632" s="86"/>
      <c r="O632" s="86"/>
      <c r="P632" s="86"/>
    </row>
    <row r="633" spans="1:16" s="79" customFormat="1">
      <c r="A633" s="667">
        <v>6</v>
      </c>
      <c r="B633" s="719">
        <v>482</v>
      </c>
      <c r="C633" s="719">
        <v>18</v>
      </c>
      <c r="D633" s="719" t="s">
        <v>376</v>
      </c>
      <c r="E633" s="722">
        <v>604</v>
      </c>
      <c r="F633" s="722">
        <v>200</v>
      </c>
      <c r="G633" s="719" t="s">
        <v>207</v>
      </c>
      <c r="H633" s="719" t="s">
        <v>642</v>
      </c>
      <c r="I633" s="102">
        <v>544082</v>
      </c>
      <c r="J633" s="102">
        <v>1434804</v>
      </c>
      <c r="K633" s="86"/>
      <c r="L633" s="86"/>
      <c r="M633" s="86"/>
      <c r="N633" s="86"/>
      <c r="O633" s="86"/>
      <c r="P633" s="86"/>
    </row>
    <row r="634" spans="1:16" s="79" customFormat="1">
      <c r="A634" s="667">
        <v>7</v>
      </c>
      <c r="B634" s="719">
        <v>845</v>
      </c>
      <c r="C634" s="719">
        <v>17</v>
      </c>
      <c r="D634" s="719" t="s">
        <v>376</v>
      </c>
      <c r="E634" s="722">
        <v>883</v>
      </c>
      <c r="F634" s="722">
        <v>200</v>
      </c>
      <c r="G634" s="719" t="s">
        <v>207</v>
      </c>
      <c r="H634" s="719" t="s">
        <v>644</v>
      </c>
      <c r="I634" s="102"/>
      <c r="J634" s="102"/>
      <c r="K634" s="86"/>
      <c r="L634" s="86"/>
      <c r="M634" s="86"/>
      <c r="N634" s="86"/>
      <c r="O634" s="86"/>
      <c r="P634" s="86"/>
    </row>
    <row r="635" spans="1:16" s="79" customFormat="1">
      <c r="A635" s="667">
        <v>8</v>
      </c>
      <c r="B635" s="719">
        <v>473</v>
      </c>
      <c r="C635" s="719">
        <v>18</v>
      </c>
      <c r="D635" s="719" t="s">
        <v>354</v>
      </c>
      <c r="E635" s="722">
        <v>588</v>
      </c>
      <c r="F635" s="722">
        <v>200</v>
      </c>
      <c r="G635" s="719" t="s">
        <v>207</v>
      </c>
      <c r="H635" s="719" t="s">
        <v>643</v>
      </c>
      <c r="I635" s="102">
        <v>544080</v>
      </c>
      <c r="J635" s="102">
        <v>1434844</v>
      </c>
      <c r="K635" s="86"/>
      <c r="L635" s="86"/>
      <c r="M635" s="86"/>
      <c r="N635" s="86"/>
      <c r="O635" s="86"/>
      <c r="P635" s="86"/>
    </row>
    <row r="636" spans="1:16" s="79" customFormat="1">
      <c r="A636" s="667">
        <v>9</v>
      </c>
      <c r="B636" s="719">
        <v>670</v>
      </c>
      <c r="C636" s="719">
        <v>18</v>
      </c>
      <c r="D636" s="719" t="s">
        <v>354</v>
      </c>
      <c r="E636" s="722">
        <v>968.8</v>
      </c>
      <c r="F636" s="80">
        <v>100</v>
      </c>
      <c r="G636" s="667" t="s">
        <v>207</v>
      </c>
      <c r="H636" s="719" t="s">
        <v>644</v>
      </c>
      <c r="I636" s="102">
        <v>544159</v>
      </c>
      <c r="J636" s="102">
        <v>1434680</v>
      </c>
      <c r="K636" s="86"/>
      <c r="L636" s="86"/>
      <c r="M636" s="86"/>
      <c r="N636" s="86"/>
      <c r="O636" s="86"/>
      <c r="P636" s="86"/>
    </row>
    <row r="637" spans="1:16" s="79" customFormat="1">
      <c r="A637" s="667">
        <v>10</v>
      </c>
      <c r="B637" s="719">
        <v>84</v>
      </c>
      <c r="C637" s="719">
        <v>18</v>
      </c>
      <c r="D637" s="719" t="s">
        <v>354</v>
      </c>
      <c r="E637" s="80">
        <v>7517</v>
      </c>
      <c r="F637" s="80">
        <v>100</v>
      </c>
      <c r="G637" s="667" t="s">
        <v>207</v>
      </c>
      <c r="H637" s="719" t="s">
        <v>644</v>
      </c>
      <c r="I637" s="102">
        <v>544179</v>
      </c>
      <c r="J637" s="102">
        <v>1434822</v>
      </c>
      <c r="K637" s="92"/>
      <c r="L637" s="86"/>
      <c r="M637" s="86"/>
      <c r="N637" s="86"/>
      <c r="O637" s="86"/>
      <c r="P637" s="86"/>
    </row>
    <row r="638" spans="1:16" s="79" customFormat="1">
      <c r="A638" s="667">
        <v>11</v>
      </c>
      <c r="B638" s="719">
        <v>937</v>
      </c>
      <c r="C638" s="719">
        <v>24</v>
      </c>
      <c r="D638" s="719" t="s">
        <v>376</v>
      </c>
      <c r="E638" s="80">
        <v>300</v>
      </c>
      <c r="F638" s="80">
        <v>100</v>
      </c>
      <c r="G638" s="667" t="s">
        <v>207</v>
      </c>
      <c r="H638" s="719" t="s">
        <v>642</v>
      </c>
      <c r="I638" s="102">
        <v>543201</v>
      </c>
      <c r="J638" s="102">
        <v>1433916</v>
      </c>
      <c r="K638" s="86"/>
      <c r="L638" s="86"/>
      <c r="M638" s="86"/>
      <c r="N638" s="86"/>
      <c r="O638" s="86"/>
      <c r="P638" s="86"/>
    </row>
    <row r="639" spans="1:16" s="79" customFormat="1">
      <c r="A639" s="667">
        <v>12</v>
      </c>
      <c r="B639" s="719" t="s">
        <v>646</v>
      </c>
      <c r="C639" s="719">
        <v>24</v>
      </c>
      <c r="D639" s="719" t="s">
        <v>376</v>
      </c>
      <c r="E639" s="80">
        <v>7230</v>
      </c>
      <c r="F639" s="80">
        <v>160</v>
      </c>
      <c r="G639" s="667" t="s">
        <v>207</v>
      </c>
      <c r="H639" s="719" t="s">
        <v>642</v>
      </c>
      <c r="I639" s="102"/>
      <c r="J639" s="102"/>
      <c r="K639" s="86"/>
      <c r="L639" s="86"/>
      <c r="M639" s="86"/>
      <c r="N639" s="86"/>
      <c r="O639" s="86"/>
      <c r="P639" s="86"/>
    </row>
    <row r="640" spans="1:16" s="79" customFormat="1">
      <c r="A640" s="667">
        <v>13</v>
      </c>
      <c r="B640" s="719">
        <v>236</v>
      </c>
      <c r="C640" s="719">
        <v>3</v>
      </c>
      <c r="D640" s="719" t="s">
        <v>376</v>
      </c>
      <c r="E640" s="80">
        <v>239</v>
      </c>
      <c r="F640" s="80">
        <v>100</v>
      </c>
      <c r="G640" s="667" t="s">
        <v>207</v>
      </c>
      <c r="H640" s="719" t="s">
        <v>647</v>
      </c>
      <c r="I640" s="102">
        <v>547717</v>
      </c>
      <c r="J640" s="102">
        <v>1437020</v>
      </c>
      <c r="K640" s="86"/>
      <c r="L640" s="86"/>
      <c r="M640" s="86"/>
      <c r="N640" s="86"/>
      <c r="O640" s="86"/>
      <c r="P640" s="86"/>
    </row>
    <row r="641" spans="1:16" s="79" customFormat="1">
      <c r="A641" s="667">
        <v>14</v>
      </c>
      <c r="B641" s="719">
        <v>226</v>
      </c>
      <c r="C641" s="719">
        <v>3</v>
      </c>
      <c r="D641" s="719" t="s">
        <v>376</v>
      </c>
      <c r="E641" s="80">
        <v>493</v>
      </c>
      <c r="F641" s="80">
        <v>100</v>
      </c>
      <c r="G641" s="667" t="s">
        <v>207</v>
      </c>
      <c r="H641" s="719" t="s">
        <v>647</v>
      </c>
      <c r="I641" s="102">
        <v>547705</v>
      </c>
      <c r="J641" s="102">
        <v>1437018</v>
      </c>
      <c r="K641" s="86"/>
      <c r="L641" s="86"/>
      <c r="M641" s="86"/>
      <c r="N641" s="86"/>
      <c r="O641" s="86"/>
      <c r="P641" s="86"/>
    </row>
    <row r="642" spans="1:16" s="79" customFormat="1">
      <c r="A642" s="667">
        <v>15</v>
      </c>
      <c r="B642" s="719">
        <v>715</v>
      </c>
      <c r="C642" s="719">
        <v>17</v>
      </c>
      <c r="D642" s="719" t="s">
        <v>376</v>
      </c>
      <c r="E642" s="80">
        <v>296</v>
      </c>
      <c r="F642" s="80">
        <v>100</v>
      </c>
      <c r="G642" s="667" t="s">
        <v>207</v>
      </c>
      <c r="H642" s="719" t="s">
        <v>647</v>
      </c>
      <c r="I642" s="102">
        <v>543309</v>
      </c>
      <c r="J642" s="102">
        <v>1434137</v>
      </c>
      <c r="K642" s="86"/>
      <c r="L642" s="86"/>
      <c r="M642" s="86"/>
      <c r="N642" s="86"/>
      <c r="O642" s="86"/>
      <c r="P642" s="86"/>
    </row>
    <row r="643" spans="1:16" s="79" customFormat="1">
      <c r="A643" s="667">
        <v>16</v>
      </c>
      <c r="B643" s="719">
        <v>763</v>
      </c>
      <c r="C643" s="719">
        <v>17</v>
      </c>
      <c r="D643" s="719" t="s">
        <v>376</v>
      </c>
      <c r="E643" s="722">
        <v>277</v>
      </c>
      <c r="F643" s="722">
        <v>70</v>
      </c>
      <c r="G643" s="719" t="s">
        <v>207</v>
      </c>
      <c r="H643" s="719" t="s">
        <v>642</v>
      </c>
      <c r="I643" s="102"/>
      <c r="J643" s="102"/>
      <c r="K643" s="92"/>
      <c r="L643" s="86"/>
      <c r="M643" s="86"/>
      <c r="N643" s="86"/>
      <c r="O643" s="86"/>
      <c r="P643" s="86"/>
    </row>
    <row r="644" spans="1:16" s="79" customFormat="1">
      <c r="A644" s="667">
        <v>17</v>
      </c>
      <c r="B644" s="719">
        <v>745</v>
      </c>
      <c r="C644" s="719">
        <v>23</v>
      </c>
      <c r="D644" s="719" t="s">
        <v>376</v>
      </c>
      <c r="E644" s="722">
        <v>677.3</v>
      </c>
      <c r="F644" s="722">
        <v>200</v>
      </c>
      <c r="G644" s="719" t="s">
        <v>207</v>
      </c>
      <c r="H644" s="719" t="s">
        <v>642</v>
      </c>
      <c r="I644" s="102"/>
      <c r="J644" s="102"/>
      <c r="K644" s="92"/>
      <c r="L644" s="86"/>
      <c r="M644" s="86"/>
      <c r="N644" s="86"/>
      <c r="O644" s="86"/>
      <c r="P644" s="86"/>
    </row>
    <row r="645" spans="1:16" s="79" customFormat="1">
      <c r="A645" s="667">
        <v>18</v>
      </c>
      <c r="B645" s="719">
        <v>845</v>
      </c>
      <c r="C645" s="719">
        <v>17</v>
      </c>
      <c r="D645" s="719" t="s">
        <v>376</v>
      </c>
      <c r="E645" s="722">
        <v>883</v>
      </c>
      <c r="F645" s="722">
        <v>200</v>
      </c>
      <c r="G645" s="719" t="s">
        <v>207</v>
      </c>
      <c r="H645" s="719" t="s">
        <v>644</v>
      </c>
      <c r="I645" s="102"/>
      <c r="J645" s="102"/>
      <c r="K645" s="92"/>
      <c r="L645" s="86"/>
      <c r="M645" s="86"/>
      <c r="N645" s="86"/>
      <c r="O645" s="86"/>
      <c r="P645" s="86"/>
    </row>
    <row r="646" spans="1:16" s="79" customFormat="1">
      <c r="A646" s="667">
        <v>19</v>
      </c>
      <c r="B646" s="719">
        <v>827</v>
      </c>
      <c r="C646" s="719">
        <v>17</v>
      </c>
      <c r="D646" s="719" t="s">
        <v>376</v>
      </c>
      <c r="E646" s="722">
        <v>766</v>
      </c>
      <c r="F646" s="722">
        <v>200</v>
      </c>
      <c r="G646" s="719" t="s">
        <v>207</v>
      </c>
      <c r="H646" s="719" t="s">
        <v>644</v>
      </c>
      <c r="I646" s="102"/>
      <c r="J646" s="102"/>
      <c r="K646" s="92"/>
      <c r="L646" s="86"/>
      <c r="M646" s="86"/>
      <c r="N646" s="86"/>
      <c r="O646" s="86"/>
      <c r="P646" s="86"/>
    </row>
    <row r="647" spans="1:16" s="79" customFormat="1">
      <c r="A647" s="667">
        <v>20</v>
      </c>
      <c r="B647" s="719">
        <v>1704</v>
      </c>
      <c r="C647" s="719">
        <v>24</v>
      </c>
      <c r="D647" s="719" t="s">
        <v>354</v>
      </c>
      <c r="E647" s="722">
        <v>282.60000000000002</v>
      </c>
      <c r="F647" s="722">
        <v>100</v>
      </c>
      <c r="G647" s="719" t="s">
        <v>207</v>
      </c>
      <c r="H647" s="719" t="s">
        <v>642</v>
      </c>
      <c r="I647" s="102"/>
      <c r="J647" s="102"/>
      <c r="K647" s="92"/>
      <c r="L647" s="86"/>
      <c r="M647" s="86"/>
      <c r="N647" s="86"/>
      <c r="O647" s="86"/>
      <c r="P647" s="86"/>
    </row>
    <row r="648" spans="1:16" s="79" customFormat="1">
      <c r="A648" s="667">
        <v>21</v>
      </c>
      <c r="B648" s="719">
        <v>828</v>
      </c>
      <c r="C648" s="719">
        <v>17</v>
      </c>
      <c r="D648" s="719" t="s">
        <v>376</v>
      </c>
      <c r="E648" s="722">
        <v>1768</v>
      </c>
      <c r="F648" s="722">
        <v>200</v>
      </c>
      <c r="G648" s="719" t="s">
        <v>207</v>
      </c>
      <c r="H648" s="719" t="s">
        <v>644</v>
      </c>
      <c r="I648" s="102">
        <v>543757.38</v>
      </c>
      <c r="J648" s="102">
        <v>1434055.22</v>
      </c>
      <c r="K648" s="86"/>
      <c r="L648" s="86"/>
      <c r="M648" s="86"/>
      <c r="N648" s="86"/>
      <c r="O648" s="86"/>
      <c r="P648" s="86"/>
    </row>
    <row r="649" spans="1:16" s="79" customFormat="1">
      <c r="A649" s="667">
        <v>22</v>
      </c>
      <c r="B649" s="719">
        <v>154</v>
      </c>
      <c r="C649" s="719">
        <v>3</v>
      </c>
      <c r="D649" s="719" t="s">
        <v>376</v>
      </c>
      <c r="E649" s="722">
        <v>660</v>
      </c>
      <c r="F649" s="722">
        <v>100</v>
      </c>
      <c r="G649" s="719" t="s">
        <v>207</v>
      </c>
      <c r="H649" s="719" t="s">
        <v>647</v>
      </c>
      <c r="I649" s="102"/>
      <c r="J649" s="102"/>
      <c r="K649" s="92"/>
      <c r="L649" s="86"/>
      <c r="M649" s="86"/>
      <c r="N649" s="86"/>
      <c r="O649" s="86"/>
      <c r="P649" s="86"/>
    </row>
    <row r="650" spans="1:16" s="79" customFormat="1">
      <c r="A650" s="667">
        <v>23</v>
      </c>
      <c r="B650" s="719">
        <v>879</v>
      </c>
      <c r="C650" s="719">
        <v>17</v>
      </c>
      <c r="D650" s="719" t="s">
        <v>459</v>
      </c>
      <c r="E650" s="722">
        <v>3380</v>
      </c>
      <c r="F650" s="80">
        <v>400</v>
      </c>
      <c r="G650" s="87" t="s">
        <v>207</v>
      </c>
      <c r="H650" s="719" t="s">
        <v>642</v>
      </c>
      <c r="I650" s="102">
        <v>543439.65</v>
      </c>
      <c r="J650" s="102">
        <v>1434118.84</v>
      </c>
      <c r="K650" s="86"/>
      <c r="L650" s="86"/>
      <c r="M650" s="86"/>
      <c r="N650" s="86"/>
      <c r="O650" s="86"/>
      <c r="P650" s="86"/>
    </row>
    <row r="651" spans="1:16" s="79" customFormat="1">
      <c r="A651" s="667">
        <v>24</v>
      </c>
      <c r="B651" s="719">
        <v>54</v>
      </c>
      <c r="C651" s="719">
        <v>42</v>
      </c>
      <c r="D651" s="719" t="s">
        <v>354</v>
      </c>
      <c r="E651" s="722">
        <v>13475</v>
      </c>
      <c r="F651" s="722">
        <v>10000</v>
      </c>
      <c r="G651" s="719" t="s">
        <v>83</v>
      </c>
      <c r="H651" s="719" t="s">
        <v>648</v>
      </c>
      <c r="I651" s="724">
        <v>547405</v>
      </c>
      <c r="J651" s="724">
        <v>1430623</v>
      </c>
      <c r="K651" s="86"/>
      <c r="L651" s="86"/>
      <c r="M651" s="86"/>
      <c r="N651" s="86"/>
      <c r="O651" s="86"/>
      <c r="P651" s="86"/>
    </row>
    <row r="652" spans="1:16" s="79" customFormat="1">
      <c r="A652" s="667">
        <v>25</v>
      </c>
      <c r="B652" s="719">
        <v>38</v>
      </c>
      <c r="C652" s="719">
        <v>2</v>
      </c>
      <c r="D652" s="719" t="s">
        <v>376</v>
      </c>
      <c r="E652" s="722"/>
      <c r="F652" s="722">
        <v>2500</v>
      </c>
      <c r="G652" s="719" t="s">
        <v>83</v>
      </c>
      <c r="H652" s="719" t="s">
        <v>644</v>
      </c>
      <c r="I652" s="102"/>
      <c r="J652" s="102"/>
      <c r="K652" s="86"/>
      <c r="L652" s="86"/>
      <c r="M652" s="86"/>
      <c r="N652" s="86"/>
      <c r="O652" s="86"/>
      <c r="P652" s="86"/>
    </row>
    <row r="653" spans="1:16" s="79" customFormat="1">
      <c r="A653" s="667">
        <v>26</v>
      </c>
      <c r="B653" s="719">
        <v>1666</v>
      </c>
      <c r="C653" s="719">
        <v>24</v>
      </c>
      <c r="D653" s="719" t="s">
        <v>376</v>
      </c>
      <c r="E653" s="722">
        <v>6072.4</v>
      </c>
      <c r="F653" s="722">
        <v>100</v>
      </c>
      <c r="G653" s="719" t="s">
        <v>207</v>
      </c>
      <c r="H653" s="719" t="s">
        <v>644</v>
      </c>
      <c r="I653" s="102">
        <v>543321</v>
      </c>
      <c r="J653" s="102">
        <v>1433843</v>
      </c>
      <c r="K653" s="86"/>
      <c r="L653" s="86"/>
      <c r="M653" s="86"/>
      <c r="N653" s="86"/>
      <c r="O653" s="86"/>
      <c r="P653" s="86"/>
    </row>
    <row r="654" spans="1:16" s="79" customFormat="1" ht="37.5">
      <c r="A654" s="667">
        <v>27</v>
      </c>
      <c r="B654" s="719">
        <v>1024</v>
      </c>
      <c r="C654" s="719">
        <v>23</v>
      </c>
      <c r="D654" s="719" t="s">
        <v>376</v>
      </c>
      <c r="E654" s="722">
        <v>532.79999999999995</v>
      </c>
      <c r="F654" s="722">
        <v>200</v>
      </c>
      <c r="G654" s="719" t="s">
        <v>207</v>
      </c>
      <c r="H654" s="719" t="s">
        <v>649</v>
      </c>
      <c r="I654" s="102"/>
      <c r="J654" s="102"/>
      <c r="K654" s="86"/>
      <c r="L654" s="86"/>
      <c r="M654" s="86"/>
      <c r="N654" s="86"/>
      <c r="O654" s="86"/>
      <c r="P654" s="86"/>
    </row>
    <row r="655" spans="1:16" s="79" customFormat="1" ht="37.5">
      <c r="A655" s="667">
        <v>28</v>
      </c>
      <c r="B655" s="719">
        <v>153</v>
      </c>
      <c r="C655" s="719">
        <v>3</v>
      </c>
      <c r="D655" s="719" t="s">
        <v>376</v>
      </c>
      <c r="E655" s="722">
        <v>770</v>
      </c>
      <c r="F655" s="722">
        <v>100</v>
      </c>
      <c r="G655" s="719" t="s">
        <v>207</v>
      </c>
      <c r="H655" s="719" t="s">
        <v>650</v>
      </c>
      <c r="I655" s="102">
        <v>547775</v>
      </c>
      <c r="J655" s="102">
        <v>1437038</v>
      </c>
      <c r="K655" s="86"/>
      <c r="L655" s="86"/>
      <c r="M655" s="86"/>
      <c r="N655" s="86"/>
      <c r="O655" s="86"/>
      <c r="P655" s="86"/>
    </row>
    <row r="656" spans="1:16" s="79" customFormat="1" ht="37.5">
      <c r="A656" s="667">
        <v>29</v>
      </c>
      <c r="B656" s="719">
        <v>154</v>
      </c>
      <c r="C656" s="719">
        <v>3</v>
      </c>
      <c r="D656" s="719" t="s">
        <v>376</v>
      </c>
      <c r="E656" s="722">
        <v>660</v>
      </c>
      <c r="F656" s="722">
        <v>100</v>
      </c>
      <c r="G656" s="719" t="s">
        <v>207</v>
      </c>
      <c r="H656" s="719" t="s">
        <v>650</v>
      </c>
      <c r="I656" s="102">
        <v>547715</v>
      </c>
      <c r="J656" s="102">
        <v>1437036</v>
      </c>
      <c r="K656" s="86"/>
      <c r="L656" s="86"/>
      <c r="M656" s="86"/>
      <c r="N656" s="86"/>
      <c r="O656" s="86"/>
      <c r="P656" s="86"/>
    </row>
    <row r="657" spans="1:12">
      <c r="A657" s="667">
        <v>30</v>
      </c>
      <c r="B657" s="719">
        <v>895</v>
      </c>
      <c r="C657" s="719">
        <v>17</v>
      </c>
      <c r="D657" s="719" t="s">
        <v>446</v>
      </c>
      <c r="E657" s="722">
        <v>15554</v>
      </c>
      <c r="F657" s="722">
        <v>400</v>
      </c>
      <c r="G657" s="719" t="s">
        <v>207</v>
      </c>
      <c r="H657" s="719" t="s">
        <v>663</v>
      </c>
      <c r="I657" s="102">
        <v>543197.88</v>
      </c>
      <c r="J657" s="102">
        <v>1434129.17</v>
      </c>
    </row>
    <row r="658" spans="1:12" ht="112.5">
      <c r="A658" s="667">
        <v>31</v>
      </c>
      <c r="B658" s="715">
        <v>1711</v>
      </c>
      <c r="C658" s="715">
        <v>24</v>
      </c>
      <c r="D658" s="715" t="s">
        <v>376</v>
      </c>
      <c r="E658" s="716">
        <v>378.7</v>
      </c>
      <c r="F658" s="716">
        <v>200</v>
      </c>
      <c r="G658" s="715" t="s">
        <v>207</v>
      </c>
      <c r="H658" s="715" t="s">
        <v>649</v>
      </c>
      <c r="I658" s="717" t="s">
        <v>1058</v>
      </c>
      <c r="J658" s="717" t="s">
        <v>1057</v>
      </c>
      <c r="L658" s="86"/>
    </row>
    <row r="659" spans="1:12">
      <c r="B659" s="751"/>
      <c r="C659" s="752"/>
      <c r="D659" s="752"/>
      <c r="E659" s="752"/>
      <c r="F659" s="752"/>
      <c r="G659" s="752"/>
      <c r="H659" s="752"/>
      <c r="I659" s="752"/>
      <c r="J659" s="752"/>
    </row>
  </sheetData>
  <mergeCells count="19">
    <mergeCell ref="A2:J2"/>
    <mergeCell ref="I3:J3"/>
    <mergeCell ref="I4:J4"/>
    <mergeCell ref="H12:H16"/>
    <mergeCell ref="J176:J177"/>
    <mergeCell ref="F176:F177"/>
    <mergeCell ref="I176:I177"/>
    <mergeCell ref="E176:E177"/>
    <mergeCell ref="H62:H63"/>
    <mergeCell ref="H64:H65"/>
    <mergeCell ref="E116:E117"/>
    <mergeCell ref="H116:H117"/>
    <mergeCell ref="L600:L601"/>
    <mergeCell ref="C542:C543"/>
    <mergeCell ref="F542:F545"/>
    <mergeCell ref="H542:H545"/>
    <mergeCell ref="B544:B545"/>
    <mergeCell ref="C544:C545"/>
    <mergeCell ref="B542:B543"/>
  </mergeCells>
  <printOptions horizontalCentered="1"/>
  <pageMargins left="0.45" right="0.2" top="0.75" bottom="0.75" header="0.3" footer="0.3"/>
  <pageSetup paperSize="9" scale="65" orientation="portrait" r:id="rId1"/>
  <headerFooter>
    <oddFooter>Page &amp;P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2"/>
  <sheetViews>
    <sheetView showZeros="0" zoomScale="85" zoomScaleNormal="85" workbookViewId="0">
      <pane xSplit="5" ySplit="6" topLeftCell="F53" activePane="bottomRight" state="frozen"/>
      <selection activeCell="G34" sqref="G34"/>
      <selection pane="topRight" activeCell="G34" sqref="G34"/>
      <selection pane="bottomLeft" activeCell="G34" sqref="G34"/>
      <selection pane="bottomRight" activeCell="F67" sqref="F67"/>
    </sheetView>
  </sheetViews>
  <sheetFormatPr defaultColWidth="9.140625" defaultRowHeight="15.75"/>
  <cols>
    <col min="1" max="1" width="6" style="672" customWidth="1"/>
    <col min="2" max="2" width="39.42578125" style="671" customWidth="1"/>
    <col min="3" max="3" width="7.140625" style="672" customWidth="1"/>
    <col min="4" max="4" width="15.85546875" style="672" customWidth="1"/>
    <col min="5" max="5" width="11.7109375" style="672" hidden="1" customWidth="1"/>
    <col min="6" max="6" width="15.140625" style="672" customWidth="1"/>
    <col min="7" max="7" width="8.85546875" style="672" hidden="1" customWidth="1"/>
    <col min="8" max="8" width="11.42578125" style="672" hidden="1" customWidth="1"/>
    <col min="9" max="9" width="17.7109375" style="672" customWidth="1"/>
    <col min="10" max="10" width="50" style="663" customWidth="1"/>
    <col min="11" max="16384" width="9.140625" style="672"/>
  </cols>
  <sheetData>
    <row r="1" spans="1:10">
      <c r="A1" s="610" t="s">
        <v>955</v>
      </c>
      <c r="F1" s="673"/>
    </row>
    <row r="2" spans="1:10" ht="35.450000000000003" customHeight="1">
      <c r="A2" s="874" t="s">
        <v>1031</v>
      </c>
      <c r="B2" s="874"/>
      <c r="C2" s="874"/>
      <c r="D2" s="874"/>
      <c r="E2" s="874"/>
      <c r="F2" s="874"/>
      <c r="G2" s="874"/>
      <c r="H2" s="874"/>
      <c r="I2" s="874"/>
      <c r="J2" s="874"/>
    </row>
    <row r="3" spans="1:10" ht="15.6">
      <c r="A3" s="674"/>
      <c r="B3" s="675"/>
      <c r="C3" s="674"/>
      <c r="D3" s="674"/>
      <c r="E3" s="674"/>
      <c r="F3" s="676"/>
      <c r="G3" s="674"/>
      <c r="H3" s="674"/>
      <c r="I3" s="674"/>
    </row>
    <row r="4" spans="1:10" s="663" customFormat="1" ht="32.450000000000003" customHeight="1">
      <c r="A4" s="875" t="s">
        <v>668</v>
      </c>
      <c r="B4" s="875" t="s">
        <v>816</v>
      </c>
      <c r="C4" s="875" t="s">
        <v>670</v>
      </c>
      <c r="D4" s="873" t="s">
        <v>1038</v>
      </c>
      <c r="E4" s="655" t="s">
        <v>833</v>
      </c>
      <c r="F4" s="873" t="s">
        <v>1029</v>
      </c>
      <c r="G4" s="655"/>
      <c r="H4" s="655"/>
      <c r="I4" s="872" t="s">
        <v>1030</v>
      </c>
      <c r="J4" s="873" t="s">
        <v>957</v>
      </c>
    </row>
    <row r="5" spans="1:10" s="663" customFormat="1" ht="33.6" customHeight="1">
      <c r="A5" s="875"/>
      <c r="B5" s="875"/>
      <c r="C5" s="875"/>
      <c r="D5" s="873"/>
      <c r="E5" s="655"/>
      <c r="F5" s="873"/>
      <c r="G5" s="655" t="s">
        <v>836</v>
      </c>
      <c r="H5" s="655" t="s">
        <v>834</v>
      </c>
      <c r="I5" s="872"/>
      <c r="J5" s="873"/>
    </row>
    <row r="6" spans="1:10" s="654" customFormat="1" ht="13.9">
      <c r="A6" s="664">
        <v>-1</v>
      </c>
      <c r="B6" s="708">
        <v>-2</v>
      </c>
      <c r="C6" s="664">
        <v>-3</v>
      </c>
      <c r="D6" s="296">
        <v>-4</v>
      </c>
      <c r="E6" s="664"/>
      <c r="F6" s="296">
        <v>-5</v>
      </c>
      <c r="G6" s="664"/>
      <c r="H6" s="664"/>
      <c r="I6" s="296" t="s">
        <v>823</v>
      </c>
      <c r="J6" s="662"/>
    </row>
    <row r="7" spans="1:10" ht="16.899999999999999" customHeight="1">
      <c r="A7" s="679" t="s">
        <v>692</v>
      </c>
      <c r="B7" s="680" t="s">
        <v>838</v>
      </c>
      <c r="C7" s="677"/>
      <c r="D7" s="681">
        <v>89262.011459000001</v>
      </c>
      <c r="E7" s="681">
        <v>89262.010177000004</v>
      </c>
      <c r="F7" s="656">
        <v>89262.010176999989</v>
      </c>
      <c r="G7" s="657">
        <v>100.00000000000003</v>
      </c>
      <c r="H7" s="657">
        <v>0</v>
      </c>
      <c r="I7" s="657">
        <v>-1.2820000119972974E-3</v>
      </c>
      <c r="J7" s="678"/>
    </row>
    <row r="8" spans="1:10" ht="31.5">
      <c r="A8" s="682">
        <v>1</v>
      </c>
      <c r="B8" s="683" t="s">
        <v>11</v>
      </c>
      <c r="C8" s="684" t="s">
        <v>694</v>
      </c>
      <c r="D8" s="681">
        <v>74299.417044999995</v>
      </c>
      <c r="E8" s="681">
        <v>76323.029230999993</v>
      </c>
      <c r="F8" s="656">
        <v>76144.589230999991</v>
      </c>
      <c r="G8" s="657">
        <v>85.304587113835865</v>
      </c>
      <c r="H8" s="657">
        <v>-178.44000000000233</v>
      </c>
      <c r="I8" s="657">
        <v>1845.1721859999961</v>
      </c>
      <c r="J8" s="678" t="s">
        <v>1034</v>
      </c>
    </row>
    <row r="9" spans="1:10" ht="15" customHeight="1">
      <c r="A9" s="685" t="s">
        <v>695</v>
      </c>
      <c r="B9" s="686" t="s">
        <v>14</v>
      </c>
      <c r="C9" s="687" t="s">
        <v>507</v>
      </c>
      <c r="D9" s="688">
        <v>2417.0864519999996</v>
      </c>
      <c r="E9" s="688">
        <v>2054.2364520000001</v>
      </c>
      <c r="F9" s="658">
        <v>2079.4464519999997</v>
      </c>
      <c r="G9" s="659">
        <v>2.3295985020689214</v>
      </c>
      <c r="H9" s="659">
        <v>25.209999999999582</v>
      </c>
      <c r="I9" s="659">
        <v>-337.63999999999987</v>
      </c>
      <c r="J9" s="678"/>
    </row>
    <row r="10" spans="1:10" ht="15" customHeight="1">
      <c r="A10" s="685"/>
      <c r="B10" s="689" t="s">
        <v>825</v>
      </c>
      <c r="C10" s="690" t="s">
        <v>231</v>
      </c>
      <c r="D10" s="688">
        <v>1854.6357310000001</v>
      </c>
      <c r="E10" s="688">
        <v>1445.9657310000002</v>
      </c>
      <c r="F10" s="658">
        <v>1472.5657310000001</v>
      </c>
      <c r="G10" s="659">
        <v>1.6497115940813014</v>
      </c>
      <c r="H10" s="659">
        <v>26.599999999999909</v>
      </c>
      <c r="I10" s="659">
        <v>-382.06999999999994</v>
      </c>
      <c r="J10" s="678"/>
    </row>
    <row r="11" spans="1:10" ht="52.15" customHeight="1">
      <c r="A11" s="685" t="s">
        <v>702</v>
      </c>
      <c r="B11" s="686" t="s">
        <v>703</v>
      </c>
      <c r="C11" s="687" t="s">
        <v>446</v>
      </c>
      <c r="D11" s="688">
        <v>16557.972551999999</v>
      </c>
      <c r="E11" s="688">
        <v>26266.644738000003</v>
      </c>
      <c r="F11" s="658">
        <v>26005.044737999997</v>
      </c>
      <c r="G11" s="659">
        <v>29.133384612820066</v>
      </c>
      <c r="H11" s="659">
        <v>-261.60000000000582</v>
      </c>
      <c r="I11" s="659">
        <v>9447.0721859999976</v>
      </c>
      <c r="J11" s="678" t="s">
        <v>1037</v>
      </c>
    </row>
    <row r="12" spans="1:10" s="694" customFormat="1" ht="15" hidden="1" customHeight="1">
      <c r="A12" s="691" t="s">
        <v>698</v>
      </c>
      <c r="B12" s="689" t="s">
        <v>839</v>
      </c>
      <c r="C12" s="690" t="s">
        <v>376</v>
      </c>
      <c r="D12" s="692">
        <v>12435.368813000001</v>
      </c>
      <c r="E12" s="692">
        <v>14019.148813000002</v>
      </c>
      <c r="F12" s="658">
        <v>13899.568813</v>
      </c>
      <c r="G12" s="659">
        <v>15.571651126204955</v>
      </c>
      <c r="H12" s="660"/>
      <c r="I12" s="660">
        <v>1464.1999999999989</v>
      </c>
      <c r="J12" s="693"/>
    </row>
    <row r="13" spans="1:10" s="694" customFormat="1" ht="31.15" hidden="1" customHeight="1">
      <c r="A13" s="691" t="s">
        <v>698</v>
      </c>
      <c r="B13" s="689" t="s">
        <v>840</v>
      </c>
      <c r="C13" s="690" t="s">
        <v>548</v>
      </c>
      <c r="D13" s="692">
        <v>5184.6859249999989</v>
      </c>
      <c r="E13" s="692">
        <v>12247.495925000001</v>
      </c>
      <c r="F13" s="658">
        <v>12105.475925000001</v>
      </c>
      <c r="G13" s="659">
        <v>13.561733486615116</v>
      </c>
      <c r="H13" s="660"/>
      <c r="I13" s="660">
        <v>6920.7900000000018</v>
      </c>
      <c r="J13" s="693"/>
    </row>
    <row r="14" spans="1:10" ht="15" customHeight="1">
      <c r="A14" s="685" t="s">
        <v>706</v>
      </c>
      <c r="B14" s="686" t="s">
        <v>707</v>
      </c>
      <c r="C14" s="687" t="s">
        <v>354</v>
      </c>
      <c r="D14" s="688">
        <v>17592.123514999999</v>
      </c>
      <c r="E14" s="688">
        <v>13130.953514999999</v>
      </c>
      <c r="F14" s="658">
        <v>12731.453515000001</v>
      </c>
      <c r="G14" s="659">
        <v>14.263014567736562</v>
      </c>
      <c r="H14" s="659">
        <v>-399.49999999999818</v>
      </c>
      <c r="I14" s="659">
        <v>-4860.6699999999983</v>
      </c>
      <c r="J14" s="678"/>
    </row>
    <row r="15" spans="1:10" ht="15" customHeight="1">
      <c r="A15" s="685" t="s">
        <v>708</v>
      </c>
      <c r="B15" s="686" t="s">
        <v>15</v>
      </c>
      <c r="C15" s="687" t="s">
        <v>709</v>
      </c>
      <c r="D15" s="688">
        <v>21173.384447</v>
      </c>
      <c r="E15" s="688">
        <v>20948.284446999998</v>
      </c>
      <c r="F15" s="658">
        <v>20948.284446999998</v>
      </c>
      <c r="G15" s="659">
        <v>23.468309088559728</v>
      </c>
      <c r="H15" s="659">
        <v>0</v>
      </c>
      <c r="I15" s="659">
        <v>-225.10000000000218</v>
      </c>
      <c r="J15" s="678"/>
    </row>
    <row r="16" spans="1:10" ht="15" customHeight="1">
      <c r="A16" s="685" t="s">
        <v>710</v>
      </c>
      <c r="B16" s="686" t="s">
        <v>712</v>
      </c>
      <c r="C16" s="687" t="s">
        <v>471</v>
      </c>
      <c r="D16" s="688">
        <v>15522.071549999999</v>
      </c>
      <c r="E16" s="688">
        <v>13777.61155</v>
      </c>
      <c r="F16" s="658">
        <v>13776.411550000001</v>
      </c>
      <c r="G16" s="659">
        <v>15.433678361805198</v>
      </c>
      <c r="H16" s="659">
        <v>-1.1999999999989086</v>
      </c>
      <c r="I16" s="659">
        <v>-1745.659999999998</v>
      </c>
      <c r="J16" s="678"/>
    </row>
    <row r="17" spans="1:10" s="694" customFormat="1" ht="39" customHeight="1">
      <c r="A17" s="691"/>
      <c r="B17" s="695" t="s">
        <v>713</v>
      </c>
      <c r="C17" s="696" t="s">
        <v>714</v>
      </c>
      <c r="D17" s="661">
        <v>5936.5650059999998</v>
      </c>
      <c r="E17" s="661">
        <v>6616.5650059999998</v>
      </c>
      <c r="F17" s="661">
        <v>6616.5650059999998</v>
      </c>
      <c r="G17" s="659">
        <v>7.4125207273282774</v>
      </c>
      <c r="H17" s="660"/>
      <c r="I17" s="660">
        <v>680</v>
      </c>
      <c r="J17" s="693" t="s">
        <v>1036</v>
      </c>
    </row>
    <row r="18" spans="1:10" ht="15" hidden="1" customHeight="1">
      <c r="A18" s="685" t="s">
        <v>715</v>
      </c>
      <c r="B18" s="686" t="s">
        <v>16</v>
      </c>
      <c r="C18" s="687" t="s">
        <v>711</v>
      </c>
      <c r="D18" s="688">
        <v>0</v>
      </c>
      <c r="E18" s="688">
        <v>0</v>
      </c>
      <c r="F18" s="658">
        <v>0</v>
      </c>
      <c r="G18" s="659">
        <v>0</v>
      </c>
      <c r="H18" s="659">
        <v>0</v>
      </c>
      <c r="I18" s="659">
        <v>0</v>
      </c>
      <c r="J18" s="678"/>
    </row>
    <row r="19" spans="1:10" ht="15" customHeight="1">
      <c r="A19" s="685" t="s">
        <v>715</v>
      </c>
      <c r="B19" s="686" t="s">
        <v>716</v>
      </c>
      <c r="C19" s="687" t="s">
        <v>569</v>
      </c>
      <c r="D19" s="688">
        <v>106.36285400000001</v>
      </c>
      <c r="E19" s="688">
        <v>109.17285400000002</v>
      </c>
      <c r="F19" s="658">
        <v>109.152854</v>
      </c>
      <c r="G19" s="659">
        <v>0.12228366108219828</v>
      </c>
      <c r="H19" s="659">
        <v>-2.0000000000010232E-2</v>
      </c>
      <c r="I19" s="659">
        <v>2.789999999999992</v>
      </c>
      <c r="J19" s="678"/>
    </row>
    <row r="20" spans="1:10" ht="15" hidden="1" customHeight="1">
      <c r="A20" s="685" t="s">
        <v>717</v>
      </c>
      <c r="B20" s="686" t="s">
        <v>718</v>
      </c>
      <c r="C20" s="687" t="s">
        <v>719</v>
      </c>
      <c r="D20" s="688">
        <v>0</v>
      </c>
      <c r="E20" s="688">
        <v>0</v>
      </c>
      <c r="F20" s="658">
        <v>0</v>
      </c>
      <c r="G20" s="659">
        <v>0</v>
      </c>
      <c r="H20" s="659">
        <v>0</v>
      </c>
      <c r="I20" s="659">
        <v>0</v>
      </c>
      <c r="J20" s="678"/>
    </row>
    <row r="21" spans="1:10" ht="15" customHeight="1">
      <c r="A21" s="685" t="s">
        <v>717</v>
      </c>
      <c r="B21" s="686" t="s">
        <v>356</v>
      </c>
      <c r="C21" s="678" t="s">
        <v>83</v>
      </c>
      <c r="D21" s="688">
        <v>930.41567500000008</v>
      </c>
      <c r="E21" s="688">
        <v>36.125675000000001</v>
      </c>
      <c r="F21" s="658">
        <v>494.79567500000002</v>
      </c>
      <c r="G21" s="659">
        <v>0.55431831976319679</v>
      </c>
      <c r="H21" s="659">
        <v>458.67</v>
      </c>
      <c r="I21" s="659">
        <v>-435.62000000000006</v>
      </c>
      <c r="J21" s="697"/>
    </row>
    <row r="22" spans="1:10" s="698" customFormat="1" ht="31.5">
      <c r="A22" s="682">
        <v>2</v>
      </c>
      <c r="B22" s="683" t="s">
        <v>12</v>
      </c>
      <c r="C22" s="684" t="s">
        <v>720</v>
      </c>
      <c r="D22" s="681">
        <v>14855.400843999998</v>
      </c>
      <c r="E22" s="681">
        <v>12336.813054</v>
      </c>
      <c r="F22" s="656">
        <v>12522.743053999999</v>
      </c>
      <c r="G22" s="657">
        <v>14.029196776062204</v>
      </c>
      <c r="H22" s="657">
        <v>185.92999999999847</v>
      </c>
      <c r="I22" s="657">
        <v>-2332.6577899999993</v>
      </c>
      <c r="J22" s="728" t="s">
        <v>1033</v>
      </c>
    </row>
    <row r="23" spans="1:10" ht="15" customHeight="1">
      <c r="A23" s="685" t="s">
        <v>721</v>
      </c>
      <c r="B23" s="686" t="s">
        <v>722</v>
      </c>
      <c r="C23" s="687" t="s">
        <v>24</v>
      </c>
      <c r="D23" s="688">
        <v>1555.3900950000002</v>
      </c>
      <c r="E23" s="688">
        <v>1029.130095</v>
      </c>
      <c r="F23" s="658">
        <v>1036.0100950000001</v>
      </c>
      <c r="G23" s="659">
        <v>1.16063943994278</v>
      </c>
      <c r="H23" s="659">
        <v>6.8800000000001091</v>
      </c>
      <c r="I23" s="659">
        <v>-519.38000000000011</v>
      </c>
      <c r="J23" s="678"/>
    </row>
    <row r="24" spans="1:10" ht="15" customHeight="1">
      <c r="A24" s="685" t="s">
        <v>723</v>
      </c>
      <c r="B24" s="686" t="s">
        <v>724</v>
      </c>
      <c r="C24" s="687" t="s">
        <v>35</v>
      </c>
      <c r="D24" s="688">
        <v>4.8884969999999974</v>
      </c>
      <c r="E24" s="688">
        <v>2.3984969999999999</v>
      </c>
      <c r="F24" s="658">
        <v>3.3984970000000003</v>
      </c>
      <c r="G24" s="659">
        <v>3.807327432197674E-3</v>
      </c>
      <c r="H24" s="659">
        <v>1.0000000000000004</v>
      </c>
      <c r="I24" s="659">
        <v>-1.4899999999999971</v>
      </c>
      <c r="J24" s="678"/>
    </row>
    <row r="25" spans="1:10" ht="15" hidden="1" customHeight="1">
      <c r="A25" s="685" t="s">
        <v>725</v>
      </c>
      <c r="B25" s="686" t="s">
        <v>726</v>
      </c>
      <c r="C25" s="678" t="s">
        <v>727</v>
      </c>
      <c r="D25" s="688">
        <v>0</v>
      </c>
      <c r="E25" s="688">
        <v>0</v>
      </c>
      <c r="F25" s="658">
        <v>0</v>
      </c>
      <c r="G25" s="659">
        <v>0</v>
      </c>
      <c r="H25" s="659">
        <v>0</v>
      </c>
      <c r="I25" s="659">
        <v>0</v>
      </c>
      <c r="J25" s="678"/>
    </row>
    <row r="26" spans="1:10" ht="15" customHeight="1">
      <c r="A26" s="685" t="s">
        <v>725</v>
      </c>
      <c r="B26" s="686" t="s">
        <v>728</v>
      </c>
      <c r="C26" s="678" t="s">
        <v>729</v>
      </c>
      <c r="D26" s="688">
        <v>20.545027999999999</v>
      </c>
      <c r="E26" s="688">
        <v>3.515028</v>
      </c>
      <c r="F26" s="658">
        <v>3.515028</v>
      </c>
      <c r="G26" s="659">
        <v>3.9378768112324145E-3</v>
      </c>
      <c r="H26" s="659">
        <v>0</v>
      </c>
      <c r="I26" s="659">
        <v>-17.029999999999998</v>
      </c>
      <c r="J26" s="678"/>
    </row>
    <row r="27" spans="1:10" ht="15" customHeight="1">
      <c r="A27" s="685" t="s">
        <v>730</v>
      </c>
      <c r="B27" s="686" t="s">
        <v>358</v>
      </c>
      <c r="C27" s="678" t="s">
        <v>119</v>
      </c>
      <c r="D27" s="688">
        <v>92.996564000000006</v>
      </c>
      <c r="E27" s="688">
        <v>5.1181739999999998</v>
      </c>
      <c r="F27" s="658">
        <v>15.378174</v>
      </c>
      <c r="G27" s="659">
        <v>1.7228128707281198E-2</v>
      </c>
      <c r="H27" s="659">
        <v>10.26</v>
      </c>
      <c r="I27" s="659">
        <v>-77.618390000000005</v>
      </c>
      <c r="J27" s="678"/>
    </row>
    <row r="28" spans="1:10" ht="15" customHeight="1">
      <c r="A28" s="685" t="s">
        <v>731</v>
      </c>
      <c r="B28" s="686" t="s">
        <v>360</v>
      </c>
      <c r="C28" s="678" t="s">
        <v>130</v>
      </c>
      <c r="D28" s="688">
        <v>233.078664</v>
      </c>
      <c r="E28" s="688">
        <v>59.648663999999997</v>
      </c>
      <c r="F28" s="658">
        <v>73.958663999999999</v>
      </c>
      <c r="G28" s="659">
        <v>8.2855700710016966E-2</v>
      </c>
      <c r="H28" s="659">
        <v>14.310000000000002</v>
      </c>
      <c r="I28" s="659">
        <v>-159.12</v>
      </c>
      <c r="J28" s="678"/>
    </row>
    <row r="29" spans="1:10">
      <c r="A29" s="685" t="s">
        <v>732</v>
      </c>
      <c r="B29" s="686" t="s">
        <v>841</v>
      </c>
      <c r="C29" s="678" t="s">
        <v>734</v>
      </c>
      <c r="D29" s="688">
        <v>31.436422</v>
      </c>
      <c r="E29" s="688">
        <v>22.028148999999999</v>
      </c>
      <c r="F29" s="658">
        <v>21.528148999999999</v>
      </c>
      <c r="G29" s="659">
        <v>2.4117929853149471E-2</v>
      </c>
      <c r="H29" s="659">
        <v>-0.5</v>
      </c>
      <c r="I29" s="659">
        <v>-9.9082730000000012</v>
      </c>
      <c r="J29" s="678"/>
    </row>
    <row r="30" spans="1:10" ht="15" customHeight="1">
      <c r="A30" s="685" t="s">
        <v>735</v>
      </c>
      <c r="B30" s="686" t="s">
        <v>842</v>
      </c>
      <c r="C30" s="678" t="s">
        <v>142</v>
      </c>
      <c r="D30" s="688">
        <v>206.14967799999999</v>
      </c>
      <c r="E30" s="688">
        <v>6.4401609999999998</v>
      </c>
      <c r="F30" s="658">
        <v>28.020161000000002</v>
      </c>
      <c r="G30" s="659">
        <v>3.1390914168791501E-2</v>
      </c>
      <c r="H30" s="659">
        <v>21.580000000000002</v>
      </c>
      <c r="I30" s="659">
        <v>-178.12951699999999</v>
      </c>
      <c r="J30" s="678"/>
    </row>
    <row r="31" spans="1:10">
      <c r="A31" s="685" t="s">
        <v>737</v>
      </c>
      <c r="B31" s="699" t="s">
        <v>843</v>
      </c>
      <c r="C31" s="678" t="s">
        <v>739</v>
      </c>
      <c r="D31" s="688">
        <v>9555.9044609999983</v>
      </c>
      <c r="E31" s="688">
        <v>8376.4244610000005</v>
      </c>
      <c r="F31" s="658">
        <v>8474.2444610000002</v>
      </c>
      <c r="G31" s="659">
        <v>9.4936742340847999</v>
      </c>
      <c r="H31" s="659">
        <v>97.819999999999709</v>
      </c>
      <c r="I31" s="659">
        <v>-1081.659999999998</v>
      </c>
      <c r="J31" s="678"/>
    </row>
    <row r="32" spans="1:10" s="694" customFormat="1" ht="15" customHeight="1">
      <c r="A32" s="691" t="s">
        <v>740</v>
      </c>
      <c r="B32" s="700" t="s">
        <v>741</v>
      </c>
      <c r="C32" s="678" t="s">
        <v>60</v>
      </c>
      <c r="D32" s="692">
        <v>1489.0499869999999</v>
      </c>
      <c r="E32" s="692">
        <v>973.49998700000015</v>
      </c>
      <c r="F32" s="661">
        <v>1059.399987</v>
      </c>
      <c r="G32" s="659">
        <v>1.186843075681679</v>
      </c>
      <c r="H32" s="660">
        <v>85.899999999999864</v>
      </c>
      <c r="I32" s="660">
        <v>-429.64999999999986</v>
      </c>
      <c r="J32" s="693"/>
    </row>
    <row r="33" spans="1:10" s="694" customFormat="1" ht="15" customHeight="1">
      <c r="A33" s="691" t="s">
        <v>740</v>
      </c>
      <c r="B33" s="701" t="s">
        <v>742</v>
      </c>
      <c r="C33" s="678" t="s">
        <v>176</v>
      </c>
      <c r="D33" s="692">
        <v>989.33126599999991</v>
      </c>
      <c r="E33" s="692">
        <v>544.93126599999994</v>
      </c>
      <c r="F33" s="661">
        <v>549.83126600000003</v>
      </c>
      <c r="G33" s="659">
        <v>0.61597455055036865</v>
      </c>
      <c r="H33" s="660">
        <v>4.9000000000000909</v>
      </c>
      <c r="I33" s="660">
        <v>-439.49999999999989</v>
      </c>
      <c r="J33" s="693"/>
    </row>
    <row r="34" spans="1:10" s="694" customFormat="1" ht="15" customHeight="1">
      <c r="A34" s="691" t="s">
        <v>740</v>
      </c>
      <c r="B34" s="701" t="s">
        <v>743</v>
      </c>
      <c r="C34" s="678" t="s">
        <v>744</v>
      </c>
      <c r="D34" s="692">
        <v>8.4872140000000016</v>
      </c>
      <c r="E34" s="692">
        <v>2.5772140000000001</v>
      </c>
      <c r="F34" s="661">
        <v>2.3972140000000004</v>
      </c>
      <c r="G34" s="659">
        <v>2.6855926673021386E-3</v>
      </c>
      <c r="H34" s="660">
        <v>-0.17999999999999972</v>
      </c>
      <c r="I34" s="660">
        <v>-6.0900000000000016</v>
      </c>
      <c r="J34" s="693"/>
    </row>
    <row r="35" spans="1:10" s="694" customFormat="1" ht="15" customHeight="1">
      <c r="A35" s="691" t="s">
        <v>740</v>
      </c>
      <c r="B35" s="701" t="s">
        <v>745</v>
      </c>
      <c r="C35" s="678" t="s">
        <v>746</v>
      </c>
      <c r="D35" s="692">
        <v>6.102023</v>
      </c>
      <c r="E35" s="692">
        <v>4.6520229999999998</v>
      </c>
      <c r="F35" s="661">
        <v>4.602023</v>
      </c>
      <c r="G35" s="659">
        <v>5.155634508873963E-3</v>
      </c>
      <c r="H35" s="660">
        <v>-4.9999999999999822E-2</v>
      </c>
      <c r="I35" s="660">
        <v>-1.5</v>
      </c>
      <c r="J35" s="693"/>
    </row>
    <row r="36" spans="1:10" s="694" customFormat="1" ht="15" customHeight="1">
      <c r="A36" s="691" t="s">
        <v>740</v>
      </c>
      <c r="B36" s="701" t="s">
        <v>747</v>
      </c>
      <c r="C36" s="678" t="s">
        <v>748</v>
      </c>
      <c r="D36" s="692">
        <v>73.875073999999998</v>
      </c>
      <c r="E36" s="692">
        <v>63.915073999999997</v>
      </c>
      <c r="F36" s="661">
        <v>61.615073999999986</v>
      </c>
      <c r="G36" s="659">
        <v>6.9027208638727522E-2</v>
      </c>
      <c r="H36" s="660">
        <v>-2.3000000000000114</v>
      </c>
      <c r="I36" s="660">
        <v>-12.260000000000012</v>
      </c>
      <c r="J36" s="693"/>
    </row>
    <row r="37" spans="1:10" s="694" customFormat="1" ht="15" customHeight="1">
      <c r="A37" s="691" t="s">
        <v>740</v>
      </c>
      <c r="B37" s="701" t="s">
        <v>749</v>
      </c>
      <c r="C37" s="678" t="s">
        <v>252</v>
      </c>
      <c r="D37" s="692">
        <v>32.335197000000001</v>
      </c>
      <c r="E37" s="692">
        <v>14.295196999999998</v>
      </c>
      <c r="F37" s="661">
        <v>14.935196999999999</v>
      </c>
      <c r="G37" s="659">
        <v>1.6731862715599396E-2</v>
      </c>
      <c r="H37" s="660">
        <v>0.64000000000000057</v>
      </c>
      <c r="I37" s="660">
        <v>-17.400000000000002</v>
      </c>
      <c r="J37" s="693"/>
    </row>
    <row r="38" spans="1:10" s="694" customFormat="1" ht="15" customHeight="1">
      <c r="A38" s="691" t="s">
        <v>740</v>
      </c>
      <c r="B38" s="701" t="s">
        <v>750</v>
      </c>
      <c r="C38" s="678" t="s">
        <v>72</v>
      </c>
      <c r="D38" s="692">
        <v>6794.561529999999</v>
      </c>
      <c r="E38" s="692">
        <v>6678.4715299999998</v>
      </c>
      <c r="F38" s="661">
        <v>6680.2515300000005</v>
      </c>
      <c r="G38" s="659">
        <v>7.4838685760645021</v>
      </c>
      <c r="H38" s="660">
        <v>1.7800000000006548</v>
      </c>
      <c r="I38" s="660">
        <v>-114.30999999999858</v>
      </c>
      <c r="J38" s="693"/>
    </row>
    <row r="39" spans="1:10" s="694" customFormat="1" ht="15" customHeight="1">
      <c r="A39" s="691" t="s">
        <v>740</v>
      </c>
      <c r="B39" s="701" t="s">
        <v>751</v>
      </c>
      <c r="C39" s="678" t="s">
        <v>752</v>
      </c>
      <c r="D39" s="692">
        <v>0.93011500000000014</v>
      </c>
      <c r="E39" s="692">
        <v>0.93011500000000014</v>
      </c>
      <c r="F39" s="661">
        <v>0.93011500000000014</v>
      </c>
      <c r="G39" s="659">
        <v>1.0420054378740191E-3</v>
      </c>
      <c r="H39" s="660">
        <v>0</v>
      </c>
      <c r="I39" s="660">
        <v>0</v>
      </c>
      <c r="J39" s="693"/>
    </row>
    <row r="40" spans="1:10" ht="15" hidden="1" customHeight="1">
      <c r="A40" s="691" t="s">
        <v>740</v>
      </c>
      <c r="B40" s="700" t="s">
        <v>755</v>
      </c>
      <c r="C40" s="678" t="s">
        <v>756</v>
      </c>
      <c r="D40" s="688">
        <v>15</v>
      </c>
      <c r="E40" s="688">
        <v>0</v>
      </c>
      <c r="F40" s="658">
        <v>0</v>
      </c>
      <c r="G40" s="659">
        <v>0</v>
      </c>
      <c r="H40" s="659">
        <v>0</v>
      </c>
      <c r="I40" s="659">
        <v>-15</v>
      </c>
      <c r="J40" s="678"/>
    </row>
    <row r="41" spans="1:10" ht="15" hidden="1" customHeight="1">
      <c r="A41" s="691"/>
      <c r="B41" s="702" t="s">
        <v>827</v>
      </c>
      <c r="C41" s="703" t="s">
        <v>828</v>
      </c>
      <c r="D41" s="688">
        <v>0</v>
      </c>
      <c r="E41" s="688"/>
      <c r="F41" s="658"/>
      <c r="G41" s="659"/>
      <c r="H41" s="659"/>
      <c r="I41" s="659">
        <v>0</v>
      </c>
      <c r="J41" s="678"/>
    </row>
    <row r="42" spans="1:10" ht="15" customHeight="1">
      <c r="A42" s="691" t="s">
        <v>740</v>
      </c>
      <c r="B42" s="700" t="s">
        <v>757</v>
      </c>
      <c r="C42" s="678" t="s">
        <v>758</v>
      </c>
      <c r="D42" s="688">
        <v>18.576529999999998</v>
      </c>
      <c r="E42" s="688">
        <v>4.1265299999999998</v>
      </c>
      <c r="F42" s="658">
        <v>4.1265299999999998</v>
      </c>
      <c r="G42" s="659">
        <v>4.6229409261760905E-3</v>
      </c>
      <c r="H42" s="659">
        <v>0</v>
      </c>
      <c r="I42" s="659">
        <v>-14.45</v>
      </c>
      <c r="J42" s="678"/>
    </row>
    <row r="43" spans="1:10" ht="15" customHeight="1">
      <c r="A43" s="691" t="s">
        <v>740</v>
      </c>
      <c r="B43" s="686" t="s">
        <v>759</v>
      </c>
      <c r="C43" s="678" t="s">
        <v>760</v>
      </c>
      <c r="D43" s="688">
        <v>3.6108989999999999</v>
      </c>
      <c r="E43" s="688">
        <v>3.5108990000000002</v>
      </c>
      <c r="F43" s="658">
        <v>3.5108990000000002</v>
      </c>
      <c r="G43" s="659">
        <v>3.9332511031716028E-3</v>
      </c>
      <c r="H43" s="659">
        <v>0</v>
      </c>
      <c r="I43" s="659">
        <v>-9.9999999999999645E-2</v>
      </c>
      <c r="J43" s="678"/>
    </row>
    <row r="44" spans="1:10" ht="15" customHeight="1">
      <c r="A44" s="691" t="s">
        <v>740</v>
      </c>
      <c r="B44" s="704" t="s">
        <v>761</v>
      </c>
      <c r="C44" s="678" t="s">
        <v>261</v>
      </c>
      <c r="D44" s="688">
        <v>119.30378599999999</v>
      </c>
      <c r="E44" s="688">
        <v>80.743786</v>
      </c>
      <c r="F44" s="658">
        <v>88.053786000000002</v>
      </c>
      <c r="G44" s="659">
        <v>9.8646429567736421E-2</v>
      </c>
      <c r="H44" s="659">
        <v>7.3100000000000023</v>
      </c>
      <c r="I44" s="659">
        <v>-31.249999999999986</v>
      </c>
      <c r="J44" s="678"/>
    </row>
    <row r="45" spans="1:10" s="694" customFormat="1" ht="15" hidden="1" customHeight="1">
      <c r="A45" s="691" t="s">
        <v>740</v>
      </c>
      <c r="B45" s="701" t="s">
        <v>762</v>
      </c>
      <c r="C45" s="678" t="s">
        <v>763</v>
      </c>
      <c r="D45" s="692">
        <v>0</v>
      </c>
      <c r="E45" s="692">
        <v>0</v>
      </c>
      <c r="F45" s="661">
        <v>0</v>
      </c>
      <c r="G45" s="659">
        <v>0</v>
      </c>
      <c r="H45" s="660">
        <v>0</v>
      </c>
      <c r="I45" s="660">
        <v>0</v>
      </c>
      <c r="J45" s="693"/>
    </row>
    <row r="46" spans="1:10" s="694" customFormat="1" ht="15" hidden="1" customHeight="1">
      <c r="A46" s="691" t="s">
        <v>740</v>
      </c>
      <c r="B46" s="701" t="s">
        <v>764</v>
      </c>
      <c r="C46" s="678" t="s">
        <v>765</v>
      </c>
      <c r="D46" s="692">
        <v>0</v>
      </c>
      <c r="E46" s="692">
        <v>0</v>
      </c>
      <c r="F46" s="661">
        <v>0</v>
      </c>
      <c r="G46" s="659">
        <v>0</v>
      </c>
      <c r="H46" s="660">
        <v>0</v>
      </c>
      <c r="I46" s="660">
        <v>0</v>
      </c>
      <c r="J46" s="693"/>
    </row>
    <row r="47" spans="1:10" s="694" customFormat="1" ht="15" customHeight="1">
      <c r="A47" s="691" t="s">
        <v>740</v>
      </c>
      <c r="B47" s="701" t="s">
        <v>766</v>
      </c>
      <c r="C47" s="678" t="s">
        <v>767</v>
      </c>
      <c r="D47" s="692">
        <v>4.7408399999999995</v>
      </c>
      <c r="E47" s="692">
        <v>4.7708399999999997</v>
      </c>
      <c r="F47" s="661">
        <v>4.59084</v>
      </c>
      <c r="G47" s="659">
        <v>5.1431062227891827E-3</v>
      </c>
      <c r="H47" s="660">
        <v>-0.17999999999999972</v>
      </c>
      <c r="I47" s="660">
        <v>-0.14999999999999947</v>
      </c>
      <c r="J47" s="693"/>
    </row>
    <row r="48" spans="1:10" ht="15" hidden="1" customHeight="1">
      <c r="A48" s="685" t="s">
        <v>768</v>
      </c>
      <c r="B48" s="700" t="s">
        <v>769</v>
      </c>
      <c r="C48" s="678" t="s">
        <v>770</v>
      </c>
      <c r="D48" s="688">
        <v>0</v>
      </c>
      <c r="E48" s="688">
        <v>0</v>
      </c>
      <c r="F48" s="658">
        <v>0</v>
      </c>
      <c r="G48" s="659">
        <v>0</v>
      </c>
      <c r="H48" s="659">
        <v>0</v>
      </c>
      <c r="I48" s="659">
        <v>0</v>
      </c>
      <c r="J48" s="678"/>
    </row>
    <row r="49" spans="1:10" ht="63">
      <c r="A49" s="685" t="s">
        <v>771</v>
      </c>
      <c r="B49" s="686" t="s">
        <v>772</v>
      </c>
      <c r="C49" s="678" t="s">
        <v>220</v>
      </c>
      <c r="D49" s="688">
        <v>15.692876</v>
      </c>
      <c r="E49" s="688">
        <v>17.532876000000002</v>
      </c>
      <c r="F49" s="658">
        <v>18.052876000000001</v>
      </c>
      <c r="G49" s="659">
        <v>2.0224590465980408E-2</v>
      </c>
      <c r="H49" s="659">
        <v>0.51999999999999957</v>
      </c>
      <c r="I49" s="659">
        <v>2.3600000000000012</v>
      </c>
      <c r="J49" s="678" t="s">
        <v>1084</v>
      </c>
    </row>
    <row r="50" spans="1:10" ht="15" customHeight="1">
      <c r="A50" s="685" t="s">
        <v>768</v>
      </c>
      <c r="B50" s="686" t="s">
        <v>773</v>
      </c>
      <c r="C50" s="678" t="s">
        <v>184</v>
      </c>
      <c r="D50" s="688">
        <v>42.251798000000001</v>
      </c>
      <c r="E50" s="688">
        <v>8.8517979999999987</v>
      </c>
      <c r="F50" s="658">
        <v>16.851798000000002</v>
      </c>
      <c r="G50" s="659">
        <v>1.8879025877396361E-2</v>
      </c>
      <c r="H50" s="659">
        <v>8.0000000000000036</v>
      </c>
      <c r="I50" s="659">
        <v>-25.4</v>
      </c>
      <c r="J50" s="678"/>
    </row>
    <row r="51" spans="1:10" ht="15" customHeight="1">
      <c r="A51" s="685" t="s">
        <v>774</v>
      </c>
      <c r="B51" s="686" t="s">
        <v>775</v>
      </c>
      <c r="C51" s="678" t="s">
        <v>207</v>
      </c>
      <c r="D51" s="688">
        <v>479.33646700000003</v>
      </c>
      <c r="E51" s="688">
        <v>354.13878599999998</v>
      </c>
      <c r="F51" s="658">
        <v>367.748786</v>
      </c>
      <c r="G51" s="659">
        <v>0.41198801737803264</v>
      </c>
      <c r="H51" s="659">
        <v>13.610000000000014</v>
      </c>
      <c r="I51" s="659">
        <v>-111.58768100000003</v>
      </c>
      <c r="J51" s="678"/>
    </row>
    <row r="52" spans="1:10" ht="15" customHeight="1">
      <c r="A52" s="685" t="s">
        <v>776</v>
      </c>
      <c r="B52" s="686" t="s">
        <v>777</v>
      </c>
      <c r="C52" s="678" t="s">
        <v>190</v>
      </c>
      <c r="D52" s="688">
        <v>232.202583</v>
      </c>
      <c r="E52" s="688">
        <v>67.190263999999999</v>
      </c>
      <c r="F52" s="658">
        <v>84.120263999999992</v>
      </c>
      <c r="G52" s="659">
        <v>9.4239715006636873E-2</v>
      </c>
      <c r="H52" s="659">
        <v>16.929999999999993</v>
      </c>
      <c r="I52" s="659">
        <v>-148.08231900000001</v>
      </c>
      <c r="J52" s="678"/>
    </row>
    <row r="53" spans="1:10" ht="15" customHeight="1">
      <c r="A53" s="685" t="s">
        <v>778</v>
      </c>
      <c r="B53" s="705" t="s">
        <v>779</v>
      </c>
      <c r="C53" s="678" t="s">
        <v>78</v>
      </c>
      <c r="D53" s="688">
        <v>22.515594</v>
      </c>
      <c r="E53" s="688">
        <v>19.055594000000003</v>
      </c>
      <c r="F53" s="658">
        <v>18.235593999999999</v>
      </c>
      <c r="G53" s="659">
        <v>2.0429288970571197E-2</v>
      </c>
      <c r="H53" s="659">
        <v>-0.82000000000000384</v>
      </c>
      <c r="I53" s="659">
        <v>-4.2800000000000011</v>
      </c>
      <c r="J53" s="678"/>
    </row>
    <row r="54" spans="1:10">
      <c r="A54" s="685" t="s">
        <v>780</v>
      </c>
      <c r="B54" s="705" t="s">
        <v>781</v>
      </c>
      <c r="C54" s="678" t="s">
        <v>782</v>
      </c>
      <c r="D54" s="688">
        <v>1.285876</v>
      </c>
      <c r="E54" s="688">
        <v>1.285876</v>
      </c>
      <c r="F54" s="658">
        <v>1.285876</v>
      </c>
      <c r="G54" s="659">
        <v>1.4405635694851623E-3</v>
      </c>
      <c r="H54" s="659">
        <v>0</v>
      </c>
      <c r="I54" s="659">
        <v>0</v>
      </c>
      <c r="J54" s="678"/>
    </row>
    <row r="55" spans="1:10" ht="15" hidden="1" customHeight="1">
      <c r="A55" s="685" t="s">
        <v>783</v>
      </c>
      <c r="B55" s="705" t="s">
        <v>784</v>
      </c>
      <c r="C55" s="678" t="s">
        <v>785</v>
      </c>
      <c r="D55" s="688">
        <v>0</v>
      </c>
      <c r="E55" s="688">
        <v>0</v>
      </c>
      <c r="F55" s="658">
        <v>0</v>
      </c>
      <c r="G55" s="659">
        <v>0</v>
      </c>
      <c r="H55" s="659">
        <v>0</v>
      </c>
      <c r="I55" s="659">
        <v>0</v>
      </c>
      <c r="J55" s="678"/>
    </row>
    <row r="56" spans="1:10" ht="15" customHeight="1">
      <c r="A56" s="685" t="s">
        <v>783</v>
      </c>
      <c r="B56" s="705" t="s">
        <v>786</v>
      </c>
      <c r="C56" s="678" t="s">
        <v>787</v>
      </c>
      <c r="D56" s="688">
        <v>0.62515299999999996</v>
      </c>
      <c r="E56" s="688">
        <v>0.62515299999999996</v>
      </c>
      <c r="F56" s="658">
        <v>0.62515299999999996</v>
      </c>
      <c r="G56" s="659">
        <v>7.0035729506916504E-4</v>
      </c>
      <c r="H56" s="659">
        <v>0</v>
      </c>
      <c r="I56" s="659">
        <v>0</v>
      </c>
      <c r="J56" s="678"/>
    </row>
    <row r="57" spans="1:10" ht="15" customHeight="1">
      <c r="A57" s="685" t="s">
        <v>788</v>
      </c>
      <c r="B57" s="705" t="s">
        <v>789</v>
      </c>
      <c r="C57" s="678" t="s">
        <v>790</v>
      </c>
      <c r="D57" s="688">
        <v>2268.9982319999999</v>
      </c>
      <c r="E57" s="688">
        <v>2310.168232</v>
      </c>
      <c r="F57" s="658">
        <v>2306.5082319999997</v>
      </c>
      <c r="G57" s="659">
        <v>2.5839752291331597</v>
      </c>
      <c r="H57" s="659">
        <v>-3.6600000000003092</v>
      </c>
      <c r="I57" s="659">
        <v>37.509999999999764</v>
      </c>
      <c r="J57" s="678"/>
    </row>
    <row r="58" spans="1:10" ht="15" customHeight="1">
      <c r="A58" s="685" t="s">
        <v>791</v>
      </c>
      <c r="B58" s="705" t="s">
        <v>792</v>
      </c>
      <c r="C58" s="678" t="s">
        <v>793</v>
      </c>
      <c r="D58" s="688">
        <v>49.146555999999997</v>
      </c>
      <c r="E58" s="688">
        <v>49.146555999999997</v>
      </c>
      <c r="F58" s="658">
        <v>49.146555999999997</v>
      </c>
      <c r="G58" s="659">
        <v>5.5058760050939924E-2</v>
      </c>
      <c r="H58" s="659">
        <v>0</v>
      </c>
      <c r="I58" s="659">
        <v>0</v>
      </c>
      <c r="J58" s="678"/>
    </row>
    <row r="59" spans="1:10" ht="15" customHeight="1">
      <c r="A59" s="685" t="s">
        <v>794</v>
      </c>
      <c r="B59" s="705" t="s">
        <v>795</v>
      </c>
      <c r="C59" s="678" t="s">
        <v>796</v>
      </c>
      <c r="D59" s="688">
        <v>42.956299999999999</v>
      </c>
      <c r="E59" s="688">
        <v>4.1146899999999995</v>
      </c>
      <c r="F59" s="658">
        <v>4.1146899999999995</v>
      </c>
      <c r="G59" s="659">
        <v>4.6096766046842012E-3</v>
      </c>
      <c r="H59" s="659">
        <v>0</v>
      </c>
      <c r="I59" s="659">
        <v>-38.841610000000003</v>
      </c>
      <c r="J59" s="678"/>
    </row>
    <row r="60" spans="1:10" s="698" customFormat="1" ht="63">
      <c r="A60" s="682">
        <v>3</v>
      </c>
      <c r="B60" s="706" t="s">
        <v>13</v>
      </c>
      <c r="C60" s="714" t="s">
        <v>797</v>
      </c>
      <c r="D60" s="681">
        <v>107.19357000000001</v>
      </c>
      <c r="E60" s="681">
        <v>602.16789199999982</v>
      </c>
      <c r="F60" s="656">
        <v>594.67789199999993</v>
      </c>
      <c r="G60" s="657">
        <v>0.66621611010193194</v>
      </c>
      <c r="H60" s="657">
        <v>-7.4899999999998954</v>
      </c>
      <c r="I60" s="657">
        <v>487.48432199999991</v>
      </c>
      <c r="J60" s="678" t="s">
        <v>1035</v>
      </c>
    </row>
    <row r="61" spans="1:10" s="698" customFormat="1">
      <c r="A61" s="871" t="s">
        <v>1039</v>
      </c>
      <c r="B61" s="871"/>
      <c r="C61" s="871"/>
      <c r="D61" s="871"/>
      <c r="E61" s="871"/>
      <c r="F61" s="871"/>
      <c r="G61" s="871"/>
      <c r="H61" s="871"/>
      <c r="I61" s="871"/>
      <c r="J61" s="871"/>
    </row>
    <row r="62" spans="1:10" ht="15.6">
      <c r="F62" s="707"/>
      <c r="G62" s="707"/>
      <c r="H62" s="707"/>
      <c r="I62" s="707"/>
    </row>
  </sheetData>
  <mergeCells count="9">
    <mergeCell ref="A61:J61"/>
    <mergeCell ref="I4:I5"/>
    <mergeCell ref="J4:J5"/>
    <mergeCell ref="A2:J2"/>
    <mergeCell ref="A4:A5"/>
    <mergeCell ref="B4:B5"/>
    <mergeCell ref="C4:C5"/>
    <mergeCell ref="D4:D5"/>
    <mergeCell ref="F4:F5"/>
  </mergeCells>
  <printOptions horizontalCentered="1"/>
  <pageMargins left="0.23622047244094499" right="0.23622047244094499" top="0.53740157499999996" bottom="0.56496062999999996" header="0" footer="0.34055118099999998"/>
  <pageSetup paperSize="9" scale="85" orientation="landscape" blackAndWhite="1" r:id="rId1"/>
  <headerFooter alignWithMargins="0">
    <oddFooter>Page &amp;P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72"/>
  <sheetViews>
    <sheetView zoomScale="85" zoomScaleNormal="85" workbookViewId="0">
      <selection activeCell="I15" sqref="I15"/>
    </sheetView>
  </sheetViews>
  <sheetFormatPr defaultColWidth="8.85546875" defaultRowHeight="12.75"/>
  <cols>
    <col min="1" max="1" width="4.5703125" style="611" customWidth="1"/>
    <col min="2" max="2" width="57.85546875" style="611" customWidth="1"/>
    <col min="3" max="3" width="14.7109375" style="611" bestFit="1" customWidth="1"/>
    <col min="4" max="4" width="8.7109375" style="611" customWidth="1"/>
    <col min="5" max="5" width="12.7109375" style="611" customWidth="1"/>
    <col min="6" max="7" width="8.85546875" style="611"/>
    <col min="8" max="8" width="14.7109375" style="611" bestFit="1" customWidth="1"/>
    <col min="9" max="16384" width="8.85546875" style="611"/>
  </cols>
  <sheetData>
    <row r="1" spans="1:31" ht="15.75">
      <c r="A1" s="610" t="s">
        <v>1032</v>
      </c>
    </row>
    <row r="2" spans="1:31" ht="39.6" customHeight="1">
      <c r="A2" s="876" t="s">
        <v>956</v>
      </c>
      <c r="B2" s="876"/>
      <c r="C2" s="876"/>
      <c r="D2" s="876"/>
      <c r="E2" s="876"/>
      <c r="F2" s="612"/>
      <c r="G2" s="612"/>
      <c r="H2" s="612"/>
      <c r="I2" s="612"/>
      <c r="J2" s="612"/>
      <c r="K2" s="612"/>
      <c r="L2" s="612"/>
      <c r="M2" s="612"/>
      <c r="N2" s="612"/>
      <c r="O2" s="612"/>
      <c r="P2" s="612"/>
      <c r="Q2" s="612"/>
      <c r="R2" s="612"/>
      <c r="S2" s="612"/>
      <c r="T2" s="612"/>
      <c r="U2" s="612"/>
      <c r="V2" s="612"/>
      <c r="W2" s="612"/>
      <c r="X2" s="612"/>
      <c r="Y2" s="612"/>
      <c r="Z2" s="612"/>
      <c r="AA2" s="612"/>
      <c r="AB2" s="612"/>
      <c r="AC2" s="612"/>
      <c r="AD2" s="612"/>
      <c r="AE2" s="612"/>
    </row>
    <row r="4" spans="1:31" s="610" customFormat="1" ht="31.5">
      <c r="A4" s="613" t="s">
        <v>365</v>
      </c>
      <c r="B4" s="613" t="s">
        <v>3</v>
      </c>
      <c r="C4" s="613" t="s">
        <v>6</v>
      </c>
      <c r="D4" s="614" t="s">
        <v>819</v>
      </c>
      <c r="E4" s="613" t="s">
        <v>957</v>
      </c>
    </row>
    <row r="5" spans="1:31" s="619" customFormat="1" ht="16.149999999999999" customHeight="1">
      <c r="A5" s="615">
        <v>1</v>
      </c>
      <c r="B5" s="616" t="s">
        <v>958</v>
      </c>
      <c r="C5" s="617" t="s">
        <v>28</v>
      </c>
      <c r="D5" s="618">
        <v>0.05</v>
      </c>
      <c r="E5" s="618"/>
    </row>
    <row r="6" spans="1:31" s="619" customFormat="1" ht="16.149999999999999" customHeight="1">
      <c r="A6" s="615">
        <v>2</v>
      </c>
      <c r="B6" s="616" t="s">
        <v>959</v>
      </c>
      <c r="C6" s="617" t="s">
        <v>28</v>
      </c>
      <c r="D6" s="618">
        <v>0.16</v>
      </c>
      <c r="E6" s="618"/>
    </row>
    <row r="7" spans="1:31" s="619" customFormat="1" ht="16.149999999999999" customHeight="1">
      <c r="A7" s="615">
        <v>3</v>
      </c>
      <c r="B7" s="616" t="s">
        <v>960</v>
      </c>
      <c r="C7" s="617" t="s">
        <v>28</v>
      </c>
      <c r="D7" s="618">
        <v>0.05</v>
      </c>
      <c r="E7" s="618"/>
    </row>
    <row r="8" spans="1:31" s="619" customFormat="1" ht="16.149999999999999" customHeight="1">
      <c r="A8" s="615">
        <v>4</v>
      </c>
      <c r="B8" s="620" t="s">
        <v>961</v>
      </c>
      <c r="C8" s="617" t="s">
        <v>28</v>
      </c>
      <c r="D8" s="618">
        <v>0.05</v>
      </c>
      <c r="E8" s="618"/>
    </row>
    <row r="9" spans="1:31" s="619" customFormat="1" ht="16.149999999999999" customHeight="1">
      <c r="A9" s="615">
        <v>5</v>
      </c>
      <c r="B9" s="616" t="s">
        <v>962</v>
      </c>
      <c r="C9" s="617" t="s">
        <v>28</v>
      </c>
      <c r="D9" s="618">
        <v>0.05</v>
      </c>
      <c r="E9" s="618"/>
    </row>
    <row r="10" spans="1:31" s="619" customFormat="1" ht="16.149999999999999" customHeight="1">
      <c r="A10" s="615">
        <v>6</v>
      </c>
      <c r="B10" s="621" t="s">
        <v>963</v>
      </c>
      <c r="C10" s="617" t="s">
        <v>28</v>
      </c>
      <c r="D10" s="618">
        <v>0.1</v>
      </c>
      <c r="E10" s="618"/>
    </row>
    <row r="11" spans="1:31" s="619" customFormat="1" ht="16.149999999999999" customHeight="1">
      <c r="A11" s="615">
        <v>7</v>
      </c>
      <c r="B11" s="621" t="s">
        <v>964</v>
      </c>
      <c r="C11" s="617" t="s">
        <v>28</v>
      </c>
      <c r="D11" s="618">
        <v>0.12</v>
      </c>
      <c r="E11" s="618"/>
    </row>
    <row r="12" spans="1:31" s="619" customFormat="1" ht="16.149999999999999" customHeight="1">
      <c r="A12" s="615">
        <v>8</v>
      </c>
      <c r="B12" s="622" t="s">
        <v>965</v>
      </c>
      <c r="C12" s="617" t="s">
        <v>28</v>
      </c>
      <c r="D12" s="618">
        <v>0.06</v>
      </c>
      <c r="E12" s="618"/>
    </row>
    <row r="13" spans="1:31" s="619" customFormat="1" ht="16.149999999999999" customHeight="1">
      <c r="A13" s="615">
        <v>9</v>
      </c>
      <c r="B13" s="616" t="s">
        <v>966</v>
      </c>
      <c r="C13" s="617" t="s">
        <v>28</v>
      </c>
      <c r="D13" s="618">
        <v>0.05</v>
      </c>
      <c r="E13" s="618"/>
    </row>
    <row r="14" spans="1:31" s="619" customFormat="1" ht="31.5">
      <c r="A14" s="615">
        <v>10</v>
      </c>
      <c r="B14" s="623" t="s">
        <v>967</v>
      </c>
      <c r="C14" s="617" t="s">
        <v>28</v>
      </c>
      <c r="D14" s="618">
        <v>0.04</v>
      </c>
      <c r="E14" s="618"/>
    </row>
    <row r="15" spans="1:31" s="619" customFormat="1" ht="15.75">
      <c r="A15" s="615">
        <v>11</v>
      </c>
      <c r="B15" s="609" t="s">
        <v>968</v>
      </c>
      <c r="C15" s="617" t="s">
        <v>28</v>
      </c>
      <c r="D15" s="618">
        <v>0.9</v>
      </c>
      <c r="E15" s="618"/>
    </row>
    <row r="16" spans="1:31" s="619" customFormat="1" ht="15.75">
      <c r="A16" s="615">
        <v>12</v>
      </c>
      <c r="B16" s="624" t="s">
        <v>969</v>
      </c>
      <c r="C16" s="625" t="s">
        <v>55</v>
      </c>
      <c r="D16" s="618">
        <v>0.48</v>
      </c>
      <c r="E16" s="618"/>
    </row>
    <row r="17" spans="1:5" s="619" customFormat="1" ht="15.75">
      <c r="A17" s="615">
        <v>13</v>
      </c>
      <c r="B17" s="626" t="s">
        <v>970</v>
      </c>
      <c r="C17" s="625" t="s">
        <v>55</v>
      </c>
      <c r="D17" s="627">
        <v>2.5499999999999998</v>
      </c>
      <c r="E17" s="627"/>
    </row>
    <row r="18" spans="1:5" s="619" customFormat="1" ht="15.75">
      <c r="A18" s="615">
        <v>14</v>
      </c>
      <c r="B18" s="626" t="s">
        <v>971</v>
      </c>
      <c r="C18" s="625" t="s">
        <v>55</v>
      </c>
      <c r="D18" s="627">
        <v>0.08</v>
      </c>
      <c r="E18" s="627"/>
    </row>
    <row r="19" spans="1:5" s="619" customFormat="1" ht="15.75">
      <c r="A19" s="615">
        <v>15</v>
      </c>
      <c r="B19" s="626" t="s">
        <v>972</v>
      </c>
      <c r="C19" s="625" t="s">
        <v>55</v>
      </c>
      <c r="D19" s="627">
        <v>0.4</v>
      </c>
      <c r="E19" s="627"/>
    </row>
    <row r="20" spans="1:5" s="619" customFormat="1" ht="15.75">
      <c r="A20" s="615">
        <v>16</v>
      </c>
      <c r="B20" s="626" t="s">
        <v>973</v>
      </c>
      <c r="C20" s="625" t="s">
        <v>55</v>
      </c>
      <c r="D20" s="627">
        <v>1.08</v>
      </c>
      <c r="E20" s="627"/>
    </row>
    <row r="21" spans="1:5" s="619" customFormat="1" ht="15.75">
      <c r="A21" s="615">
        <v>17</v>
      </c>
      <c r="B21" s="626" t="s">
        <v>974</v>
      </c>
      <c r="C21" s="625" t="s">
        <v>55</v>
      </c>
      <c r="D21" s="627">
        <v>0.33</v>
      </c>
      <c r="E21" s="627"/>
    </row>
    <row r="22" spans="1:5" s="619" customFormat="1" ht="15.75">
      <c r="A22" s="615">
        <v>18</v>
      </c>
      <c r="B22" s="626" t="s">
        <v>975</v>
      </c>
      <c r="C22" s="625" t="s">
        <v>55</v>
      </c>
      <c r="D22" s="627">
        <v>0.05</v>
      </c>
      <c r="E22" s="627"/>
    </row>
    <row r="23" spans="1:5" s="619" customFormat="1" ht="15.75">
      <c r="A23" s="615">
        <v>19</v>
      </c>
      <c r="B23" s="626" t="s">
        <v>976</v>
      </c>
      <c r="C23" s="625" t="s">
        <v>55</v>
      </c>
      <c r="D23" s="627">
        <v>0.05</v>
      </c>
      <c r="E23" s="627"/>
    </row>
    <row r="24" spans="1:5" s="619" customFormat="1" ht="15.75">
      <c r="A24" s="615">
        <v>20</v>
      </c>
      <c r="B24" s="626" t="s">
        <v>977</v>
      </c>
      <c r="C24" s="625" t="s">
        <v>55</v>
      </c>
      <c r="D24" s="627">
        <v>1</v>
      </c>
      <c r="E24" s="627"/>
    </row>
    <row r="25" spans="1:5" s="619" customFormat="1" ht="15.75">
      <c r="A25" s="615">
        <v>21</v>
      </c>
      <c r="B25" s="626" t="s">
        <v>978</v>
      </c>
      <c r="C25" s="625" t="s">
        <v>55</v>
      </c>
      <c r="D25" s="627">
        <v>1</v>
      </c>
      <c r="E25" s="627"/>
    </row>
    <row r="26" spans="1:5" s="619" customFormat="1" ht="15.75">
      <c r="A26" s="615">
        <v>22</v>
      </c>
      <c r="B26" s="626" t="s">
        <v>979</v>
      </c>
      <c r="C26" s="625" t="s">
        <v>55</v>
      </c>
      <c r="D26" s="627">
        <v>1</v>
      </c>
      <c r="E26" s="627"/>
    </row>
    <row r="27" spans="1:5" s="619" customFormat="1" ht="15.75">
      <c r="A27" s="615">
        <v>23</v>
      </c>
      <c r="B27" s="626" t="s">
        <v>980</v>
      </c>
      <c r="C27" s="625" t="s">
        <v>55</v>
      </c>
      <c r="D27" s="627">
        <v>0.02</v>
      </c>
      <c r="E27" s="627"/>
    </row>
    <row r="28" spans="1:5" s="619" customFormat="1" ht="15.75">
      <c r="A28" s="615">
        <v>24</v>
      </c>
      <c r="B28" s="626" t="s">
        <v>981</v>
      </c>
      <c r="C28" s="625" t="s">
        <v>55</v>
      </c>
      <c r="D28" s="627">
        <v>0.45</v>
      </c>
      <c r="E28" s="627"/>
    </row>
    <row r="29" spans="1:5" s="619" customFormat="1" ht="15.75">
      <c r="A29" s="615">
        <v>25</v>
      </c>
      <c r="B29" s="628" t="s">
        <v>982</v>
      </c>
      <c r="C29" s="625" t="s">
        <v>25</v>
      </c>
      <c r="D29" s="618">
        <v>0.33</v>
      </c>
      <c r="E29" s="618"/>
    </row>
    <row r="30" spans="1:5" s="619" customFormat="1" ht="15.75">
      <c r="A30" s="615">
        <v>26</v>
      </c>
      <c r="B30" s="629" t="s">
        <v>983</v>
      </c>
      <c r="C30" s="625" t="s">
        <v>25</v>
      </c>
      <c r="D30" s="618">
        <v>0.32</v>
      </c>
      <c r="E30" s="618"/>
    </row>
    <row r="31" spans="1:5" s="619" customFormat="1" ht="15.75">
      <c r="A31" s="615">
        <v>27</v>
      </c>
      <c r="B31" s="629" t="s">
        <v>984</v>
      </c>
      <c r="C31" s="625" t="s">
        <v>25</v>
      </c>
      <c r="D31" s="618">
        <v>0.17</v>
      </c>
      <c r="E31" s="618"/>
    </row>
    <row r="32" spans="1:5" s="619" customFormat="1" ht="15.75">
      <c r="A32" s="615">
        <v>28</v>
      </c>
      <c r="B32" s="626" t="s">
        <v>985</v>
      </c>
      <c r="C32" s="625" t="s">
        <v>53</v>
      </c>
      <c r="D32" s="627">
        <v>0.14000000000000001</v>
      </c>
      <c r="E32" s="627"/>
    </row>
    <row r="33" spans="1:5" s="619" customFormat="1" ht="15.75">
      <c r="A33" s="615">
        <v>29</v>
      </c>
      <c r="B33" s="626" t="s">
        <v>986</v>
      </c>
      <c r="C33" s="625" t="s">
        <v>53</v>
      </c>
      <c r="D33" s="627">
        <v>0.28000000000000003</v>
      </c>
      <c r="E33" s="627"/>
    </row>
    <row r="34" spans="1:5" s="619" customFormat="1" ht="15.75">
      <c r="A34" s="615">
        <v>30</v>
      </c>
      <c r="B34" s="630" t="s">
        <v>987</v>
      </c>
      <c r="C34" s="625" t="s">
        <v>53</v>
      </c>
      <c r="D34" s="631">
        <v>0.12</v>
      </c>
      <c r="E34" s="631"/>
    </row>
    <row r="35" spans="1:5" s="619" customFormat="1" ht="15.75">
      <c r="A35" s="615">
        <v>31</v>
      </c>
      <c r="B35" s="630" t="s">
        <v>988</v>
      </c>
      <c r="C35" s="625" t="s">
        <v>53</v>
      </c>
      <c r="D35" s="631">
        <v>0.09</v>
      </c>
      <c r="E35" s="631"/>
    </row>
    <row r="36" spans="1:5" s="619" customFormat="1" ht="15.75">
      <c r="A36" s="615">
        <v>32</v>
      </c>
      <c r="B36" s="626" t="s">
        <v>989</v>
      </c>
      <c r="C36" s="625" t="s">
        <v>36</v>
      </c>
      <c r="D36" s="618">
        <v>0.24</v>
      </c>
      <c r="E36" s="618"/>
    </row>
    <row r="37" spans="1:5" s="619" customFormat="1" ht="15.75">
      <c r="A37" s="615">
        <v>33</v>
      </c>
      <c r="B37" s="608" t="s">
        <v>990</v>
      </c>
      <c r="C37" s="625" t="s">
        <v>36</v>
      </c>
      <c r="D37" s="618">
        <v>0.22</v>
      </c>
      <c r="E37" s="618"/>
    </row>
    <row r="38" spans="1:5" s="619" customFormat="1" ht="15.75">
      <c r="A38" s="615">
        <v>34</v>
      </c>
      <c r="B38" s="626" t="s">
        <v>991</v>
      </c>
      <c r="C38" s="625" t="s">
        <v>36</v>
      </c>
      <c r="D38" s="618">
        <v>0.15</v>
      </c>
      <c r="E38" s="618"/>
    </row>
    <row r="39" spans="1:5" s="619" customFormat="1" ht="15.75">
      <c r="A39" s="615">
        <v>35</v>
      </c>
      <c r="B39" s="626" t="s">
        <v>992</v>
      </c>
      <c r="C39" s="625" t="s">
        <v>36</v>
      </c>
      <c r="D39" s="618">
        <v>0.1</v>
      </c>
      <c r="E39" s="618"/>
    </row>
    <row r="40" spans="1:5" s="619" customFormat="1" ht="15.75">
      <c r="A40" s="615">
        <v>36</v>
      </c>
      <c r="B40" s="626" t="s">
        <v>993</v>
      </c>
      <c r="C40" s="625" t="s">
        <v>36</v>
      </c>
      <c r="D40" s="618">
        <v>0.15</v>
      </c>
      <c r="E40" s="618"/>
    </row>
    <row r="41" spans="1:5" s="619" customFormat="1" ht="15.75">
      <c r="A41" s="615">
        <v>37</v>
      </c>
      <c r="B41" s="626" t="s">
        <v>994</v>
      </c>
      <c r="C41" s="625" t="s">
        <v>43</v>
      </c>
      <c r="D41" s="627">
        <v>0.2</v>
      </c>
      <c r="E41" s="627"/>
    </row>
    <row r="42" spans="1:5" s="619" customFormat="1" ht="15.75">
      <c r="A42" s="615">
        <v>38</v>
      </c>
      <c r="B42" s="626" t="s">
        <v>995</v>
      </c>
      <c r="C42" s="625" t="s">
        <v>43</v>
      </c>
      <c r="D42" s="627">
        <v>0.2</v>
      </c>
      <c r="E42" s="627"/>
    </row>
    <row r="43" spans="1:5" s="619" customFormat="1" ht="15.75">
      <c r="A43" s="615">
        <v>39</v>
      </c>
      <c r="B43" s="626" t="s">
        <v>996</v>
      </c>
      <c r="C43" s="625" t="s">
        <v>43</v>
      </c>
      <c r="D43" s="627">
        <v>0.13</v>
      </c>
      <c r="E43" s="627"/>
    </row>
    <row r="44" spans="1:5" s="619" customFormat="1" ht="15.75">
      <c r="A44" s="615">
        <v>40</v>
      </c>
      <c r="B44" s="626" t="s">
        <v>997</v>
      </c>
      <c r="C44" s="625" t="s">
        <v>43</v>
      </c>
      <c r="D44" s="627">
        <v>0.15</v>
      </c>
      <c r="E44" s="627"/>
    </row>
    <row r="45" spans="1:5" s="619" customFormat="1" ht="15.75">
      <c r="A45" s="615">
        <v>41</v>
      </c>
      <c r="B45" s="626" t="s">
        <v>998</v>
      </c>
      <c r="C45" s="625" t="s">
        <v>31</v>
      </c>
      <c r="D45" s="618">
        <v>0.25</v>
      </c>
      <c r="E45" s="618"/>
    </row>
    <row r="46" spans="1:5" s="619" customFormat="1" ht="15.75">
      <c r="A46" s="615">
        <v>42</v>
      </c>
      <c r="B46" s="626" t="s">
        <v>999</v>
      </c>
      <c r="C46" s="625" t="s">
        <v>31</v>
      </c>
      <c r="D46" s="627">
        <v>0.04</v>
      </c>
      <c r="E46" s="627"/>
    </row>
    <row r="47" spans="1:5" s="619" customFormat="1" ht="15.75">
      <c r="A47" s="615">
        <v>43</v>
      </c>
      <c r="B47" s="626" t="s">
        <v>1000</v>
      </c>
      <c r="C47" s="625" t="s">
        <v>31</v>
      </c>
      <c r="D47" s="627">
        <v>0.5</v>
      </c>
      <c r="E47" s="627"/>
    </row>
    <row r="48" spans="1:5" s="619" customFormat="1" ht="15.75">
      <c r="A48" s="615">
        <v>44</v>
      </c>
      <c r="B48" s="626" t="s">
        <v>1001</v>
      </c>
      <c r="C48" s="625" t="s">
        <v>31</v>
      </c>
      <c r="D48" s="627">
        <v>0.13</v>
      </c>
      <c r="E48" s="627"/>
    </row>
    <row r="49" spans="1:5" s="619" customFormat="1" ht="15.75">
      <c r="A49" s="615">
        <v>45</v>
      </c>
      <c r="B49" s="626" t="s">
        <v>1002</v>
      </c>
      <c r="C49" s="625" t="s">
        <v>31</v>
      </c>
      <c r="D49" s="627">
        <v>0.21</v>
      </c>
      <c r="E49" s="627"/>
    </row>
    <row r="50" spans="1:5" s="619" customFormat="1" ht="15.75">
      <c r="A50" s="615">
        <v>46</v>
      </c>
      <c r="B50" s="626" t="s">
        <v>1003</v>
      </c>
      <c r="C50" s="625" t="s">
        <v>51</v>
      </c>
      <c r="D50" s="627">
        <v>0.2</v>
      </c>
      <c r="E50" s="627"/>
    </row>
    <row r="51" spans="1:5" s="619" customFormat="1" ht="15.75">
      <c r="A51" s="615">
        <v>47</v>
      </c>
      <c r="B51" s="626" t="s">
        <v>1004</v>
      </c>
      <c r="C51" s="625" t="s">
        <v>51</v>
      </c>
      <c r="D51" s="627">
        <v>0.2</v>
      </c>
      <c r="E51" s="627"/>
    </row>
    <row r="52" spans="1:5" s="619" customFormat="1" ht="15.75">
      <c r="A52" s="615">
        <v>48</v>
      </c>
      <c r="B52" s="626" t="s">
        <v>1005</v>
      </c>
      <c r="C52" s="625" t="s">
        <v>51</v>
      </c>
      <c r="D52" s="627">
        <v>0.05</v>
      </c>
      <c r="E52" s="627"/>
    </row>
    <row r="53" spans="1:5" s="619" customFormat="1" ht="15.75">
      <c r="A53" s="615">
        <v>49</v>
      </c>
      <c r="B53" s="626" t="s">
        <v>1006</v>
      </c>
      <c r="C53" s="625" t="s">
        <v>51</v>
      </c>
      <c r="D53" s="627">
        <v>0.05</v>
      </c>
      <c r="E53" s="627"/>
    </row>
    <row r="54" spans="1:5" s="619" customFormat="1" ht="15.75">
      <c r="A54" s="615">
        <v>50</v>
      </c>
      <c r="B54" s="626" t="s">
        <v>1007</v>
      </c>
      <c r="C54" s="625" t="s">
        <v>51</v>
      </c>
      <c r="D54" s="627">
        <v>0.57999999999999996</v>
      </c>
      <c r="E54" s="627"/>
    </row>
    <row r="55" spans="1:5" s="619" customFormat="1" ht="15.75">
      <c r="A55" s="615">
        <v>51</v>
      </c>
      <c r="B55" s="626" t="s">
        <v>1008</v>
      </c>
      <c r="C55" s="625" t="s">
        <v>40</v>
      </c>
      <c r="D55" s="627">
        <v>0.45</v>
      </c>
      <c r="E55" s="627"/>
    </row>
    <row r="56" spans="1:5" s="619" customFormat="1" ht="15.75">
      <c r="A56" s="615">
        <v>52</v>
      </c>
      <c r="B56" s="626" t="s">
        <v>1009</v>
      </c>
      <c r="C56" s="625" t="s">
        <v>40</v>
      </c>
      <c r="D56" s="627">
        <v>0.32</v>
      </c>
      <c r="E56" s="627"/>
    </row>
    <row r="57" spans="1:5" s="619" customFormat="1" ht="15.75">
      <c r="A57" s="615">
        <v>53</v>
      </c>
      <c r="B57" s="626" t="s">
        <v>1010</v>
      </c>
      <c r="C57" s="625" t="s">
        <v>40</v>
      </c>
      <c r="D57" s="627">
        <v>0.71</v>
      </c>
      <c r="E57" s="627"/>
    </row>
    <row r="58" spans="1:5" s="619" customFormat="1" ht="15.75">
      <c r="A58" s="615">
        <v>54</v>
      </c>
      <c r="B58" s="626" t="s">
        <v>1011</v>
      </c>
      <c r="C58" s="625" t="s">
        <v>40</v>
      </c>
      <c r="D58" s="627">
        <v>0.09</v>
      </c>
      <c r="E58" s="627"/>
    </row>
    <row r="59" spans="1:5" s="619" customFormat="1" ht="15.75">
      <c r="A59" s="615">
        <v>55</v>
      </c>
      <c r="B59" s="608" t="s">
        <v>1012</v>
      </c>
      <c r="C59" s="625" t="s">
        <v>40</v>
      </c>
      <c r="D59" s="627">
        <v>0.24</v>
      </c>
      <c r="E59" s="627"/>
    </row>
    <row r="60" spans="1:5" s="619" customFormat="1" ht="15.75">
      <c r="A60" s="615">
        <v>56</v>
      </c>
      <c r="B60" s="626" t="s">
        <v>1013</v>
      </c>
      <c r="C60" s="625" t="s">
        <v>40</v>
      </c>
      <c r="D60" s="627">
        <v>0.14000000000000001</v>
      </c>
      <c r="E60" s="627"/>
    </row>
    <row r="61" spans="1:5" s="619" customFormat="1" ht="15.75">
      <c r="A61" s="615">
        <v>57</v>
      </c>
      <c r="B61" s="608" t="s">
        <v>1014</v>
      </c>
      <c r="C61" s="625" t="s">
        <v>40</v>
      </c>
      <c r="D61" s="627">
        <v>0.33</v>
      </c>
      <c r="E61" s="627"/>
    </row>
    <row r="62" spans="1:5" s="619" customFormat="1" ht="15.75">
      <c r="A62" s="615">
        <v>58</v>
      </c>
      <c r="B62" s="608" t="s">
        <v>1015</v>
      </c>
      <c r="C62" s="625" t="s">
        <v>40</v>
      </c>
      <c r="D62" s="627">
        <v>0.5</v>
      </c>
      <c r="E62" s="627"/>
    </row>
    <row r="63" spans="1:5" s="619" customFormat="1" ht="15.75">
      <c r="A63" s="615">
        <v>59</v>
      </c>
      <c r="B63" s="626" t="s">
        <v>1016</v>
      </c>
      <c r="C63" s="625" t="s">
        <v>47</v>
      </c>
      <c r="D63" s="627">
        <v>0.3</v>
      </c>
      <c r="E63" s="627"/>
    </row>
    <row r="64" spans="1:5" s="619" customFormat="1" ht="15.75">
      <c r="A64" s="615">
        <v>60</v>
      </c>
      <c r="B64" s="626" t="s">
        <v>1017</v>
      </c>
      <c r="C64" s="625" t="s">
        <v>47</v>
      </c>
      <c r="D64" s="627">
        <v>0.13</v>
      </c>
      <c r="E64" s="627"/>
    </row>
    <row r="65" spans="1:8" s="619" customFormat="1" ht="15.75">
      <c r="A65" s="615">
        <v>61</v>
      </c>
      <c r="B65" s="626" t="s">
        <v>1018</v>
      </c>
      <c r="C65" s="625" t="s">
        <v>47</v>
      </c>
      <c r="D65" s="627">
        <v>0.5</v>
      </c>
      <c r="E65" s="627"/>
    </row>
    <row r="66" spans="1:8" s="619" customFormat="1" ht="15.75">
      <c r="A66" s="615">
        <v>62</v>
      </c>
      <c r="B66" s="632" t="s">
        <v>1019</v>
      </c>
      <c r="C66" s="625" t="s">
        <v>47</v>
      </c>
      <c r="D66" s="633">
        <v>0.35</v>
      </c>
      <c r="E66" s="633"/>
    </row>
    <row r="67" spans="1:8" s="619" customFormat="1" ht="15.75">
      <c r="A67" s="615">
        <v>63</v>
      </c>
      <c r="B67" s="626" t="s">
        <v>1020</v>
      </c>
      <c r="C67" s="625" t="s">
        <v>45</v>
      </c>
      <c r="D67" s="627">
        <v>0.56000000000000005</v>
      </c>
      <c r="E67" s="627"/>
    </row>
    <row r="68" spans="1:8" s="619" customFormat="1" ht="15.75">
      <c r="A68" s="615">
        <v>64</v>
      </c>
      <c r="B68" s="626" t="s">
        <v>1021</v>
      </c>
      <c r="C68" s="625" t="s">
        <v>45</v>
      </c>
      <c r="D68" s="627">
        <v>0.2</v>
      </c>
      <c r="E68" s="627"/>
    </row>
    <row r="69" spans="1:8" s="619" customFormat="1" ht="15.75">
      <c r="A69" s="615">
        <v>65</v>
      </c>
      <c r="B69" s="626" t="s">
        <v>1022</v>
      </c>
      <c r="C69" s="625" t="s">
        <v>45</v>
      </c>
      <c r="D69" s="627">
        <v>1.21</v>
      </c>
      <c r="E69" s="627"/>
    </row>
    <row r="70" spans="1:8" s="619" customFormat="1" ht="15.75">
      <c r="A70" s="615">
        <v>66</v>
      </c>
      <c r="B70" s="634" t="s">
        <v>1023</v>
      </c>
      <c r="C70" s="625" t="s">
        <v>45</v>
      </c>
      <c r="D70" s="635">
        <v>0.6</v>
      </c>
      <c r="E70" s="635"/>
    </row>
    <row r="71" spans="1:8" s="619" customFormat="1" ht="15.75">
      <c r="D71" s="636"/>
    </row>
    <row r="72" spans="1:8">
      <c r="H72" s="637"/>
    </row>
  </sheetData>
  <mergeCells count="1">
    <mergeCell ref="A2:E2"/>
  </mergeCells>
  <printOptions horizontalCentered="1"/>
  <pageMargins left="0.616141732" right="0.31496062992126" top="0.74803149606299202" bottom="0.55118110236220497" header="0.31496062992126" footer="0.31496062992126"/>
  <pageSetup paperSize="9" scale="90" orientation="portrait" r:id="rId1"/>
  <headerFooter>
    <oddFoote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6"/>
  <sheetViews>
    <sheetView showZeros="0" zoomScaleNormal="100" workbookViewId="0">
      <selection activeCell="F7" sqref="F7:G7"/>
    </sheetView>
  </sheetViews>
  <sheetFormatPr defaultColWidth="9.140625" defaultRowHeight="15.75"/>
  <cols>
    <col min="1" max="1" width="4.85546875" style="283" customWidth="1"/>
    <col min="2" max="2" width="38" style="283" customWidth="1"/>
    <col min="3" max="3" width="6.7109375" style="283" bestFit="1" customWidth="1"/>
    <col min="4" max="4" width="11.42578125" style="283" customWidth="1"/>
    <col min="5" max="5" width="10.28515625" style="283" customWidth="1"/>
    <col min="6" max="6" width="10.140625" style="283" customWidth="1"/>
    <col min="7" max="7" width="10.85546875" style="283" customWidth="1"/>
    <col min="8" max="8" width="10.85546875" style="284" bestFit="1" customWidth="1"/>
    <col min="9" max="9" width="10.85546875" style="284" customWidth="1"/>
    <col min="10" max="10" width="11.5703125" style="284" bestFit="1" customWidth="1"/>
    <col min="11" max="11" width="9.28515625" style="284" bestFit="1" customWidth="1"/>
    <col min="12" max="12" width="11.5703125" style="284" bestFit="1" customWidth="1"/>
    <col min="13" max="16" width="9.140625" style="284"/>
    <col min="17" max="16384" width="9.140625" style="283"/>
  </cols>
  <sheetData>
    <row r="1" spans="1:16" s="227" customFormat="1">
      <c r="A1" s="228" t="s">
        <v>814</v>
      </c>
      <c r="H1" s="229"/>
      <c r="I1" s="229"/>
      <c r="J1" s="229"/>
      <c r="K1" s="229"/>
      <c r="L1" s="229"/>
      <c r="M1" s="229"/>
      <c r="N1" s="229"/>
      <c r="O1" s="229"/>
      <c r="P1" s="229"/>
    </row>
    <row r="2" spans="1:16" s="227" customFormat="1" ht="18.75" customHeight="1">
      <c r="A2" s="825" t="s">
        <v>815</v>
      </c>
      <c r="B2" s="825"/>
      <c r="C2" s="825"/>
      <c r="D2" s="825"/>
      <c r="E2" s="825"/>
      <c r="F2" s="825"/>
      <c r="G2" s="825"/>
      <c r="H2" s="230"/>
      <c r="I2" s="229"/>
      <c r="J2" s="229"/>
      <c r="K2" s="229"/>
      <c r="L2" s="229"/>
      <c r="M2" s="229"/>
      <c r="N2" s="229"/>
      <c r="O2" s="229"/>
      <c r="P2" s="229"/>
    </row>
    <row r="3" spans="1:16" s="227" customFormat="1" ht="6.75" customHeight="1">
      <c r="A3" s="231"/>
      <c r="B3" s="231"/>
      <c r="C3" s="231"/>
      <c r="D3" s="231"/>
      <c r="E3" s="231"/>
      <c r="F3" s="231"/>
      <c r="G3" s="231"/>
      <c r="H3" s="230"/>
      <c r="I3" s="229"/>
      <c r="J3" s="229"/>
      <c r="K3" s="229"/>
      <c r="L3" s="229"/>
      <c r="M3" s="229"/>
      <c r="N3" s="229"/>
      <c r="O3" s="229"/>
      <c r="P3" s="229"/>
    </row>
    <row r="4" spans="1:16" s="233" customFormat="1" ht="17.25" customHeight="1">
      <c r="A4" s="826" t="s">
        <v>668</v>
      </c>
      <c r="B4" s="826" t="s">
        <v>816</v>
      </c>
      <c r="C4" s="826" t="s">
        <v>670</v>
      </c>
      <c r="D4" s="826" t="s">
        <v>817</v>
      </c>
      <c r="E4" s="827" t="s">
        <v>818</v>
      </c>
      <c r="F4" s="827"/>
      <c r="G4" s="827"/>
      <c r="H4" s="232"/>
      <c r="I4" s="232"/>
      <c r="J4" s="232"/>
      <c r="K4" s="232"/>
      <c r="L4" s="232"/>
      <c r="M4" s="232"/>
      <c r="N4" s="232"/>
      <c r="O4" s="232"/>
      <c r="P4" s="232"/>
    </row>
    <row r="5" spans="1:16" s="233" customFormat="1" ht="15">
      <c r="A5" s="826"/>
      <c r="B5" s="826"/>
      <c r="C5" s="826"/>
      <c r="D5" s="826"/>
      <c r="E5" s="826" t="s">
        <v>819</v>
      </c>
      <c r="F5" s="827" t="s">
        <v>820</v>
      </c>
      <c r="G5" s="827"/>
      <c r="H5" s="232"/>
      <c r="I5" s="232"/>
      <c r="J5" s="232"/>
      <c r="K5" s="232"/>
      <c r="L5" s="232"/>
      <c r="M5" s="232"/>
      <c r="N5" s="232"/>
      <c r="O5" s="232"/>
      <c r="P5" s="232"/>
    </row>
    <row r="6" spans="1:16" s="233" customFormat="1" ht="42.75">
      <c r="A6" s="826"/>
      <c r="B6" s="826"/>
      <c r="C6" s="826"/>
      <c r="D6" s="826"/>
      <c r="E6" s="826"/>
      <c r="F6" s="234" t="s">
        <v>821</v>
      </c>
      <c r="G6" s="235" t="s">
        <v>822</v>
      </c>
      <c r="H6" s="232"/>
      <c r="I6" s="232"/>
      <c r="J6" s="232"/>
      <c r="K6" s="232"/>
      <c r="L6" s="232"/>
      <c r="M6" s="232"/>
      <c r="N6" s="232"/>
      <c r="O6" s="232"/>
      <c r="P6" s="232"/>
    </row>
    <row r="7" spans="1:16" s="227" customFormat="1" ht="13.15" customHeight="1">
      <c r="A7" s="236">
        <v>-1</v>
      </c>
      <c r="B7" s="236">
        <v>-2</v>
      </c>
      <c r="C7" s="236">
        <v>-3</v>
      </c>
      <c r="D7" s="236">
        <v>-4</v>
      </c>
      <c r="E7" s="236">
        <v>-5</v>
      </c>
      <c r="F7" s="236" t="s">
        <v>823</v>
      </c>
      <c r="G7" s="236" t="s">
        <v>824</v>
      </c>
      <c r="H7" s="229"/>
      <c r="I7" s="229"/>
      <c r="J7" s="229"/>
      <c r="K7" s="229"/>
      <c r="L7" s="229"/>
      <c r="M7" s="229"/>
      <c r="N7" s="229"/>
      <c r="O7" s="229"/>
      <c r="P7" s="229"/>
    </row>
    <row r="8" spans="1:16" s="227" customFormat="1" ht="13.9">
      <c r="A8" s="237"/>
      <c r="B8" s="237"/>
      <c r="C8" s="237"/>
      <c r="D8" s="238">
        <v>89262.010948999989</v>
      </c>
      <c r="E8" s="238">
        <v>89262.010176999989</v>
      </c>
      <c r="F8" s="238">
        <v>-7.7199999941512942E-4</v>
      </c>
      <c r="G8" s="239"/>
      <c r="H8" s="229"/>
      <c r="I8" s="229"/>
      <c r="J8" s="229"/>
      <c r="K8" s="229"/>
      <c r="L8" s="229"/>
      <c r="M8" s="229"/>
      <c r="N8" s="229"/>
      <c r="O8" s="229"/>
      <c r="P8" s="229"/>
    </row>
    <row r="9" spans="1:16" s="227" customFormat="1" ht="15">
      <c r="A9" s="240">
        <v>1</v>
      </c>
      <c r="B9" s="241" t="s">
        <v>11</v>
      </c>
      <c r="C9" s="242" t="s">
        <v>694</v>
      </c>
      <c r="D9" s="238">
        <v>76211.799230999997</v>
      </c>
      <c r="E9" s="238">
        <v>76323.029230999993</v>
      </c>
      <c r="F9" s="238">
        <v>111.22999999999593</v>
      </c>
      <c r="G9" s="238">
        <v>100.14594852912848</v>
      </c>
      <c r="H9" s="229"/>
      <c r="I9" s="229"/>
      <c r="J9" s="229"/>
      <c r="K9" s="229"/>
      <c r="L9" s="229"/>
      <c r="M9" s="229"/>
      <c r="N9" s="229"/>
      <c r="O9" s="229"/>
      <c r="P9" s="229"/>
    </row>
    <row r="10" spans="1:16" s="227" customFormat="1" ht="15">
      <c r="A10" s="243" t="s">
        <v>695</v>
      </c>
      <c r="B10" s="244" t="s">
        <v>14</v>
      </c>
      <c r="C10" s="245" t="s">
        <v>507</v>
      </c>
      <c r="D10" s="246">
        <v>2080.3464520000002</v>
      </c>
      <c r="E10" s="246">
        <v>2054.2364520000001</v>
      </c>
      <c r="F10" s="247">
        <v>-26.110000000000127</v>
      </c>
      <c r="G10" s="247">
        <v>98.74492058883277</v>
      </c>
      <c r="H10" s="229"/>
      <c r="I10" s="229"/>
      <c r="J10" s="229"/>
      <c r="K10" s="229"/>
      <c r="L10" s="229"/>
      <c r="M10" s="229"/>
      <c r="N10" s="229"/>
      <c r="O10" s="229"/>
      <c r="P10" s="229"/>
    </row>
    <row r="11" spans="1:16" s="227" customFormat="1" ht="13.9" customHeight="1">
      <c r="A11" s="243"/>
      <c r="B11" s="248" t="s">
        <v>825</v>
      </c>
      <c r="C11" s="249" t="s">
        <v>231</v>
      </c>
      <c r="D11" s="247">
        <v>1472.5457310000002</v>
      </c>
      <c r="E11" s="247">
        <v>1445.9657310000002</v>
      </c>
      <c r="F11" s="247">
        <v>-26.579999999999927</v>
      </c>
      <c r="G11" s="247">
        <v>98.19496267990607</v>
      </c>
      <c r="H11" s="229"/>
      <c r="I11" s="229"/>
      <c r="J11" s="229"/>
      <c r="K11" s="229"/>
      <c r="L11" s="229"/>
      <c r="M11" s="229"/>
      <c r="N11" s="229"/>
      <c r="O11" s="229"/>
      <c r="P11" s="229"/>
    </row>
    <row r="12" spans="1:16" s="227" customFormat="1" ht="13.9" hidden="1">
      <c r="A12" s="243" t="s">
        <v>698</v>
      </c>
      <c r="B12" s="250" t="s">
        <v>699</v>
      </c>
      <c r="C12" s="249" t="s">
        <v>459</v>
      </c>
      <c r="D12" s="251">
        <v>558.55000000000018</v>
      </c>
      <c r="E12" s="246">
        <v>608.27072100000009</v>
      </c>
      <c r="F12" s="247">
        <v>49.720720999999912</v>
      </c>
      <c r="G12" s="247">
        <v>108.9017493509981</v>
      </c>
      <c r="H12" s="229"/>
      <c r="I12" s="229"/>
      <c r="J12" s="229"/>
      <c r="K12" s="229"/>
      <c r="L12" s="229"/>
      <c r="M12" s="229"/>
      <c r="N12" s="229"/>
      <c r="O12" s="229"/>
      <c r="P12" s="229"/>
    </row>
    <row r="13" spans="1:16" s="227" customFormat="1" ht="15">
      <c r="A13" s="243" t="s">
        <v>702</v>
      </c>
      <c r="B13" s="244" t="s">
        <v>703</v>
      </c>
      <c r="C13" s="245" t="s">
        <v>446</v>
      </c>
      <c r="D13" s="251">
        <v>26135.594738</v>
      </c>
      <c r="E13" s="246">
        <v>26266.644738000003</v>
      </c>
      <c r="F13" s="247">
        <v>131.05000000000291</v>
      </c>
      <c r="G13" s="247">
        <v>100.50142344688817</v>
      </c>
      <c r="H13" s="229"/>
      <c r="I13" s="229"/>
      <c r="J13" s="229"/>
      <c r="K13" s="229"/>
      <c r="L13" s="229"/>
      <c r="M13" s="229"/>
      <c r="N13" s="229"/>
      <c r="O13" s="229"/>
      <c r="P13" s="229"/>
    </row>
    <row r="14" spans="1:16" s="227" customFormat="1" ht="13.9" hidden="1">
      <c r="A14" s="252" t="s">
        <v>698</v>
      </c>
      <c r="B14" s="253" t="s">
        <v>704</v>
      </c>
      <c r="C14" s="252" t="s">
        <v>376</v>
      </c>
      <c r="D14" s="251"/>
      <c r="E14" s="246">
        <v>14019.148813000002</v>
      </c>
      <c r="F14" s="247">
        <v>14019.148813000002</v>
      </c>
      <c r="G14" s="247">
        <v>0</v>
      </c>
      <c r="H14" s="229"/>
      <c r="I14" s="229"/>
      <c r="J14" s="229"/>
      <c r="K14" s="229"/>
      <c r="L14" s="229"/>
      <c r="M14" s="229"/>
      <c r="N14" s="229"/>
      <c r="O14" s="229"/>
      <c r="P14" s="229"/>
    </row>
    <row r="15" spans="1:16" s="227" customFormat="1" ht="13.9" hidden="1">
      <c r="A15" s="252" t="s">
        <v>698</v>
      </c>
      <c r="B15" s="253" t="s">
        <v>705</v>
      </c>
      <c r="C15" s="252" t="s">
        <v>548</v>
      </c>
      <c r="D15" s="251"/>
      <c r="E15" s="246">
        <v>12247.495925000001</v>
      </c>
      <c r="F15" s="247">
        <v>12247.495925000001</v>
      </c>
      <c r="G15" s="247">
        <v>0</v>
      </c>
      <c r="H15" s="229"/>
      <c r="I15" s="229"/>
      <c r="J15" s="229"/>
      <c r="K15" s="229"/>
      <c r="L15" s="229"/>
      <c r="M15" s="229"/>
      <c r="N15" s="229"/>
      <c r="O15" s="229"/>
      <c r="P15" s="229"/>
    </row>
    <row r="16" spans="1:16" s="227" customFormat="1" ht="13.9" customHeight="1">
      <c r="A16" s="243" t="s">
        <v>706</v>
      </c>
      <c r="B16" s="250" t="s">
        <v>707</v>
      </c>
      <c r="C16" s="245" t="s">
        <v>354</v>
      </c>
      <c r="D16" s="251">
        <v>13103.233514999998</v>
      </c>
      <c r="E16" s="246">
        <v>13130.953514999999</v>
      </c>
      <c r="F16" s="247">
        <v>27.720000000001164</v>
      </c>
      <c r="G16" s="247">
        <v>100.21155083566411</v>
      </c>
      <c r="H16" s="229"/>
      <c r="I16" s="229"/>
      <c r="J16" s="229"/>
      <c r="K16" s="229"/>
      <c r="L16" s="229"/>
      <c r="M16" s="229"/>
      <c r="N16" s="229"/>
      <c r="O16" s="229"/>
      <c r="P16" s="229"/>
    </row>
    <row r="17" spans="1:16" s="227" customFormat="1" ht="13.9" customHeight="1">
      <c r="A17" s="243" t="s">
        <v>708</v>
      </c>
      <c r="B17" s="254" t="s">
        <v>15</v>
      </c>
      <c r="C17" s="245" t="s">
        <v>709</v>
      </c>
      <c r="D17" s="251">
        <v>20948.284446999998</v>
      </c>
      <c r="E17" s="246">
        <v>20948.284446999998</v>
      </c>
      <c r="F17" s="247">
        <v>0</v>
      </c>
      <c r="G17" s="247">
        <v>100</v>
      </c>
      <c r="H17" s="229"/>
      <c r="I17" s="229"/>
      <c r="J17" s="229"/>
      <c r="K17" s="229"/>
      <c r="L17" s="229"/>
      <c r="M17" s="229"/>
      <c r="N17" s="229"/>
      <c r="O17" s="229"/>
      <c r="P17" s="229"/>
    </row>
    <row r="18" spans="1:16" s="227" customFormat="1" ht="15">
      <c r="A18" s="243" t="s">
        <v>710</v>
      </c>
      <c r="B18" s="250" t="s">
        <v>712</v>
      </c>
      <c r="C18" s="245" t="s">
        <v>471</v>
      </c>
      <c r="D18" s="251">
        <v>13777.411550000001</v>
      </c>
      <c r="E18" s="246">
        <v>13777.61155</v>
      </c>
      <c r="F18" s="247">
        <v>0.19999999999890861</v>
      </c>
      <c r="G18" s="247">
        <v>100.00145165148963</v>
      </c>
      <c r="H18" s="229"/>
      <c r="I18" s="229"/>
      <c r="J18" s="229"/>
      <c r="K18" s="229"/>
      <c r="L18" s="229"/>
      <c r="M18" s="229"/>
      <c r="N18" s="229"/>
      <c r="O18" s="229"/>
      <c r="P18" s="229"/>
    </row>
    <row r="19" spans="1:16" s="227" customFormat="1" ht="13.9" hidden="1">
      <c r="A19" s="243"/>
      <c r="B19" s="155" t="s">
        <v>713</v>
      </c>
      <c r="C19" s="156" t="s">
        <v>714</v>
      </c>
      <c r="D19" s="251"/>
      <c r="E19" s="246"/>
      <c r="F19" s="247"/>
      <c r="G19" s="247"/>
      <c r="H19" s="229"/>
      <c r="I19" s="229"/>
      <c r="J19" s="229"/>
      <c r="K19" s="229"/>
      <c r="L19" s="229"/>
      <c r="M19" s="229"/>
      <c r="N19" s="229"/>
      <c r="O19" s="229"/>
      <c r="P19" s="229"/>
    </row>
    <row r="20" spans="1:16" s="227" customFormat="1" ht="13.9" hidden="1">
      <c r="A20" s="243" t="s">
        <v>715</v>
      </c>
      <c r="B20" s="250" t="s">
        <v>16</v>
      </c>
      <c r="C20" s="245" t="s">
        <v>711</v>
      </c>
      <c r="D20" s="251"/>
      <c r="E20" s="246">
        <v>0</v>
      </c>
      <c r="F20" s="247">
        <v>0</v>
      </c>
      <c r="G20" s="247">
        <v>0</v>
      </c>
      <c r="H20" s="229"/>
      <c r="I20" s="229"/>
      <c r="J20" s="229"/>
      <c r="K20" s="229"/>
      <c r="L20" s="229"/>
      <c r="M20" s="229"/>
      <c r="N20" s="229"/>
      <c r="O20" s="229"/>
      <c r="P20" s="229"/>
    </row>
    <row r="21" spans="1:16" s="227" customFormat="1" ht="15">
      <c r="A21" s="243" t="s">
        <v>715</v>
      </c>
      <c r="B21" s="250" t="s">
        <v>716</v>
      </c>
      <c r="C21" s="245" t="s">
        <v>569</v>
      </c>
      <c r="D21" s="251">
        <v>112.10285400000002</v>
      </c>
      <c r="E21" s="246">
        <v>109.17285400000002</v>
      </c>
      <c r="F21" s="247">
        <v>-2.9300000000000068</v>
      </c>
      <c r="G21" s="247">
        <v>97.386328808363785</v>
      </c>
      <c r="H21" s="229"/>
      <c r="I21" s="229"/>
      <c r="J21" s="229"/>
      <c r="K21" s="229"/>
      <c r="L21" s="229"/>
      <c r="M21" s="229"/>
      <c r="N21" s="229"/>
      <c r="O21" s="229"/>
      <c r="P21" s="229"/>
    </row>
    <row r="22" spans="1:16" s="227" customFormat="1" ht="13.9" hidden="1">
      <c r="A22" s="243" t="s">
        <v>826</v>
      </c>
      <c r="B22" s="250" t="s">
        <v>718</v>
      </c>
      <c r="C22" s="245" t="s">
        <v>719</v>
      </c>
      <c r="D22" s="251">
        <v>0</v>
      </c>
      <c r="E22" s="239">
        <v>0</v>
      </c>
      <c r="F22" s="247">
        <v>0</v>
      </c>
      <c r="G22" s="247">
        <v>0</v>
      </c>
      <c r="H22" s="229"/>
      <c r="I22" s="229"/>
      <c r="J22" s="229"/>
      <c r="K22" s="229"/>
      <c r="L22" s="229"/>
      <c r="M22" s="229"/>
      <c r="N22" s="229"/>
      <c r="O22" s="229"/>
      <c r="P22" s="229"/>
    </row>
    <row r="23" spans="1:16" s="227" customFormat="1" ht="15.6" customHeight="1">
      <c r="A23" s="243" t="s">
        <v>717</v>
      </c>
      <c r="B23" s="250" t="s">
        <v>356</v>
      </c>
      <c r="C23" s="243" t="s">
        <v>83</v>
      </c>
      <c r="D23" s="251">
        <v>54.825674999999997</v>
      </c>
      <c r="E23" s="246">
        <v>36.125675000000001</v>
      </c>
      <c r="F23" s="247">
        <v>-18.699999999999996</v>
      </c>
      <c r="G23" s="247">
        <v>65.891892803873375</v>
      </c>
      <c r="H23" s="229"/>
      <c r="I23" s="229"/>
      <c r="J23" s="229"/>
      <c r="K23" s="229"/>
      <c r="L23" s="229"/>
      <c r="M23" s="229"/>
      <c r="N23" s="229"/>
      <c r="O23" s="229"/>
      <c r="P23" s="229"/>
    </row>
    <row r="24" spans="1:16" s="227" customFormat="1" ht="15">
      <c r="A24" s="240">
        <v>2</v>
      </c>
      <c r="B24" s="241" t="s">
        <v>12</v>
      </c>
      <c r="C24" s="242" t="s">
        <v>720</v>
      </c>
      <c r="D24" s="238">
        <v>12455.203826000001</v>
      </c>
      <c r="E24" s="255">
        <v>12336.813054</v>
      </c>
      <c r="F24" s="238">
        <v>-118.39077200000065</v>
      </c>
      <c r="G24" s="238">
        <v>99.04946740612256</v>
      </c>
      <c r="H24" s="229"/>
      <c r="I24" s="229"/>
      <c r="J24" s="229"/>
      <c r="K24" s="229"/>
      <c r="L24" s="229"/>
      <c r="M24" s="229"/>
      <c r="N24" s="229"/>
      <c r="O24" s="229"/>
      <c r="P24" s="229"/>
    </row>
    <row r="25" spans="1:16" s="227" customFormat="1" ht="15">
      <c r="A25" s="243" t="s">
        <v>721</v>
      </c>
      <c r="B25" s="250" t="s">
        <v>722</v>
      </c>
      <c r="C25" s="245" t="s">
        <v>24</v>
      </c>
      <c r="D25" s="247">
        <v>1036.0100950000001</v>
      </c>
      <c r="E25" s="247">
        <v>1029.130095</v>
      </c>
      <c r="F25" s="247">
        <v>-6.8800000000001091</v>
      </c>
      <c r="G25" s="247">
        <v>99.335913806901658</v>
      </c>
      <c r="H25" s="229"/>
      <c r="I25" s="229"/>
      <c r="J25" s="229"/>
      <c r="K25" s="229"/>
      <c r="L25" s="229"/>
      <c r="M25" s="229"/>
      <c r="N25" s="229"/>
      <c r="O25" s="229"/>
      <c r="P25" s="229"/>
    </row>
    <row r="26" spans="1:16" s="227" customFormat="1" ht="15">
      <c r="A26" s="243" t="s">
        <v>723</v>
      </c>
      <c r="B26" s="250" t="s">
        <v>724</v>
      </c>
      <c r="C26" s="245" t="s">
        <v>35</v>
      </c>
      <c r="D26" s="247">
        <v>2.478497</v>
      </c>
      <c r="E26" s="246">
        <v>2.3984969999999999</v>
      </c>
      <c r="F26" s="247">
        <v>-8.0000000000000071E-2</v>
      </c>
      <c r="G26" s="247">
        <v>96.772237368050071</v>
      </c>
      <c r="H26" s="229"/>
      <c r="I26" s="229"/>
      <c r="J26" s="229"/>
      <c r="K26" s="229"/>
      <c r="L26" s="229"/>
      <c r="M26" s="229"/>
      <c r="N26" s="229"/>
      <c r="O26" s="229"/>
      <c r="P26" s="229"/>
    </row>
    <row r="27" spans="1:16" s="227" customFormat="1" ht="13.9" hidden="1">
      <c r="A27" s="243" t="s">
        <v>725</v>
      </c>
      <c r="B27" s="250" t="s">
        <v>726</v>
      </c>
      <c r="C27" s="243" t="s">
        <v>727</v>
      </c>
      <c r="D27" s="247">
        <v>0</v>
      </c>
      <c r="E27" s="246">
        <v>0</v>
      </c>
      <c r="F27" s="247">
        <v>0</v>
      </c>
      <c r="G27" s="247">
        <v>0</v>
      </c>
      <c r="H27" s="229"/>
      <c r="I27" s="229"/>
      <c r="J27" s="229"/>
      <c r="K27" s="229"/>
      <c r="L27" s="229"/>
      <c r="M27" s="229"/>
      <c r="N27" s="229"/>
      <c r="O27" s="229"/>
      <c r="P27" s="229"/>
    </row>
    <row r="28" spans="1:16" s="227" customFormat="1" ht="15">
      <c r="A28" s="243" t="s">
        <v>725</v>
      </c>
      <c r="B28" s="250" t="s">
        <v>728</v>
      </c>
      <c r="C28" s="243" t="s">
        <v>729</v>
      </c>
      <c r="D28" s="247">
        <v>3.5209860000000002</v>
      </c>
      <c r="E28" s="246">
        <v>3.515028</v>
      </c>
      <c r="F28" s="247">
        <v>-5.9580000000001299E-3</v>
      </c>
      <c r="G28" s="247">
        <v>99.830786035502555</v>
      </c>
      <c r="H28" s="229"/>
      <c r="I28" s="229"/>
      <c r="J28" s="229"/>
      <c r="K28" s="229"/>
      <c r="L28" s="229"/>
      <c r="M28" s="229"/>
      <c r="N28" s="229"/>
      <c r="O28" s="229"/>
      <c r="P28" s="229"/>
    </row>
    <row r="29" spans="1:16" s="227" customFormat="1" ht="13.9" customHeight="1">
      <c r="A29" s="243" t="s">
        <v>730</v>
      </c>
      <c r="B29" s="250" t="s">
        <v>358</v>
      </c>
      <c r="C29" s="243" t="s">
        <v>119</v>
      </c>
      <c r="D29" s="247">
        <v>11.241649000000001</v>
      </c>
      <c r="E29" s="256">
        <v>5.1181739999999998</v>
      </c>
      <c r="F29" s="247">
        <v>-6.1234750000000009</v>
      </c>
      <c r="G29" s="247">
        <v>45.528676442397369</v>
      </c>
      <c r="H29" s="229"/>
      <c r="I29" s="229"/>
      <c r="J29" s="229"/>
      <c r="K29" s="229"/>
      <c r="L29" s="229"/>
      <c r="M29" s="229"/>
      <c r="N29" s="229"/>
      <c r="O29" s="229"/>
      <c r="P29" s="229"/>
    </row>
    <row r="30" spans="1:16" s="227" customFormat="1" ht="15">
      <c r="A30" s="243" t="s">
        <v>731</v>
      </c>
      <c r="B30" s="250" t="s">
        <v>360</v>
      </c>
      <c r="C30" s="243" t="s">
        <v>130</v>
      </c>
      <c r="D30" s="247">
        <v>61.518664000000001</v>
      </c>
      <c r="E30" s="246">
        <v>59.648663999999997</v>
      </c>
      <c r="F30" s="247">
        <v>-1.8700000000000045</v>
      </c>
      <c r="G30" s="247">
        <v>96.960272089133795</v>
      </c>
      <c r="H30" s="229"/>
      <c r="I30" s="229"/>
      <c r="J30" s="229"/>
      <c r="K30" s="229"/>
      <c r="L30" s="229"/>
      <c r="M30" s="229"/>
      <c r="N30" s="229"/>
      <c r="O30" s="229"/>
      <c r="P30" s="229"/>
    </row>
    <row r="31" spans="1:16" s="227" customFormat="1" ht="15">
      <c r="A31" s="243" t="s">
        <v>732</v>
      </c>
      <c r="B31" s="250" t="s">
        <v>733</v>
      </c>
      <c r="C31" s="243" t="s">
        <v>734</v>
      </c>
      <c r="D31" s="247">
        <v>21.528148999999999</v>
      </c>
      <c r="E31" s="246">
        <v>22.028148999999999</v>
      </c>
      <c r="F31" s="247">
        <v>0.5</v>
      </c>
      <c r="G31" s="247">
        <v>102.32254059557093</v>
      </c>
      <c r="H31" s="229"/>
      <c r="I31" s="229"/>
      <c r="J31" s="229"/>
      <c r="K31" s="229"/>
      <c r="L31" s="229"/>
      <c r="M31" s="229"/>
      <c r="N31" s="229"/>
      <c r="O31" s="229"/>
      <c r="P31" s="229"/>
    </row>
    <row r="32" spans="1:16" s="227" customFormat="1" ht="15">
      <c r="A32" s="243" t="s">
        <v>735</v>
      </c>
      <c r="B32" s="250" t="s">
        <v>736</v>
      </c>
      <c r="C32" s="243" t="s">
        <v>142</v>
      </c>
      <c r="D32" s="247">
        <v>20.921546999999997</v>
      </c>
      <c r="E32" s="247">
        <v>6.4401609999999998</v>
      </c>
      <c r="F32" s="247">
        <v>-14.481385999999997</v>
      </c>
      <c r="G32" s="247">
        <v>30.78243210217677</v>
      </c>
      <c r="H32" s="229"/>
      <c r="I32" s="229"/>
      <c r="J32" s="229"/>
      <c r="K32" s="229"/>
      <c r="L32" s="229"/>
      <c r="M32" s="229"/>
      <c r="N32" s="229"/>
      <c r="O32" s="229"/>
      <c r="P32" s="229"/>
    </row>
    <row r="33" spans="1:16" s="227" customFormat="1" ht="30">
      <c r="A33" s="243" t="s">
        <v>737</v>
      </c>
      <c r="B33" s="244" t="s">
        <v>738</v>
      </c>
      <c r="C33" s="243" t="s">
        <v>739</v>
      </c>
      <c r="D33" s="257">
        <v>8448.808328000001</v>
      </c>
      <c r="E33" s="257">
        <v>8376.4244610000005</v>
      </c>
      <c r="F33" s="247">
        <v>-72.383867000000464</v>
      </c>
      <c r="G33" s="247">
        <v>99.143265367257598</v>
      </c>
      <c r="H33" s="229"/>
      <c r="I33" s="229"/>
      <c r="J33" s="229"/>
      <c r="K33" s="229"/>
      <c r="L33" s="229"/>
      <c r="M33" s="229"/>
      <c r="N33" s="229"/>
      <c r="O33" s="229"/>
      <c r="P33" s="229"/>
    </row>
    <row r="34" spans="1:16" s="260" customFormat="1" ht="15">
      <c r="A34" s="182" t="s">
        <v>740</v>
      </c>
      <c r="B34" s="248" t="s">
        <v>741</v>
      </c>
      <c r="C34" s="258" t="s">
        <v>60</v>
      </c>
      <c r="D34" s="251">
        <v>1035.0437080000002</v>
      </c>
      <c r="E34" s="251">
        <v>973.49998700000015</v>
      </c>
      <c r="F34" s="251">
        <v>-61.543721000000005</v>
      </c>
      <c r="G34" s="257">
        <v>94.053997862668041</v>
      </c>
      <c r="H34" s="259"/>
      <c r="I34" s="259"/>
      <c r="J34" s="259"/>
      <c r="K34" s="229"/>
      <c r="L34" s="259"/>
      <c r="M34" s="259"/>
      <c r="N34" s="259"/>
      <c r="O34" s="259"/>
      <c r="P34" s="259"/>
    </row>
    <row r="35" spans="1:16" s="260" customFormat="1" ht="15">
      <c r="A35" s="182" t="s">
        <v>740</v>
      </c>
      <c r="B35" s="261" t="s">
        <v>742</v>
      </c>
      <c r="C35" s="243" t="s">
        <v>176</v>
      </c>
      <c r="D35" s="257">
        <v>547.87126599999999</v>
      </c>
      <c r="E35" s="257">
        <v>544.93126599999994</v>
      </c>
      <c r="F35" s="257">
        <v>-2.9400000000000546</v>
      </c>
      <c r="G35" s="257">
        <v>99.463377588413252</v>
      </c>
      <c r="H35" s="259"/>
      <c r="I35" s="259"/>
      <c r="J35" s="259"/>
      <c r="K35" s="229"/>
      <c r="L35" s="259"/>
      <c r="M35" s="259"/>
      <c r="N35" s="259"/>
      <c r="O35" s="259"/>
      <c r="P35" s="259"/>
    </row>
    <row r="36" spans="1:16" s="260" customFormat="1" ht="15">
      <c r="A36" s="182" t="s">
        <v>740</v>
      </c>
      <c r="B36" s="248" t="s">
        <v>743</v>
      </c>
      <c r="C36" s="243" t="s">
        <v>744</v>
      </c>
      <c r="D36" s="257">
        <v>2.3972140000000004</v>
      </c>
      <c r="E36" s="257">
        <v>2.5772140000000001</v>
      </c>
      <c r="F36" s="257">
        <v>0.17999999999999972</v>
      </c>
      <c r="G36" s="257">
        <v>107.50871636825079</v>
      </c>
      <c r="H36" s="259"/>
      <c r="I36" s="259"/>
      <c r="J36" s="259"/>
      <c r="K36" s="229"/>
      <c r="L36" s="259"/>
      <c r="M36" s="259"/>
      <c r="N36" s="259"/>
      <c r="O36" s="259"/>
      <c r="P36" s="259"/>
    </row>
    <row r="37" spans="1:16" s="260" customFormat="1" ht="15">
      <c r="A37" s="182" t="s">
        <v>740</v>
      </c>
      <c r="B37" s="248" t="s">
        <v>745</v>
      </c>
      <c r="C37" s="243" t="s">
        <v>746</v>
      </c>
      <c r="D37" s="257">
        <v>5.2020229999999996</v>
      </c>
      <c r="E37" s="257">
        <v>4.6520229999999998</v>
      </c>
      <c r="F37" s="257">
        <v>-0.54999999999999982</v>
      </c>
      <c r="G37" s="257">
        <v>89.427190152754036</v>
      </c>
      <c r="H37" s="259"/>
      <c r="I37" s="259"/>
      <c r="J37" s="259"/>
      <c r="K37" s="229"/>
      <c r="L37" s="259"/>
      <c r="M37" s="259"/>
      <c r="N37" s="259"/>
      <c r="O37" s="259"/>
      <c r="P37" s="259"/>
    </row>
    <row r="38" spans="1:16" s="260" customFormat="1" ht="15">
      <c r="A38" s="182" t="s">
        <v>740</v>
      </c>
      <c r="B38" s="248" t="s">
        <v>747</v>
      </c>
      <c r="C38" s="243" t="s">
        <v>748</v>
      </c>
      <c r="D38" s="257">
        <v>63.485074000000004</v>
      </c>
      <c r="E38" s="257">
        <v>63.915073999999997</v>
      </c>
      <c r="F38" s="257">
        <v>0.42999999999999261</v>
      </c>
      <c r="G38" s="257">
        <v>100.67732456293584</v>
      </c>
      <c r="H38" s="259"/>
      <c r="I38" s="259"/>
      <c r="J38" s="259"/>
      <c r="K38" s="229"/>
      <c r="L38" s="259"/>
      <c r="M38" s="259"/>
      <c r="N38" s="259"/>
      <c r="O38" s="259"/>
      <c r="P38" s="259"/>
    </row>
    <row r="39" spans="1:16" s="260" customFormat="1" ht="15">
      <c r="A39" s="182" t="s">
        <v>740</v>
      </c>
      <c r="B39" s="248" t="s">
        <v>749</v>
      </c>
      <c r="C39" s="243" t="s">
        <v>252</v>
      </c>
      <c r="D39" s="257">
        <v>15.165196999999999</v>
      </c>
      <c r="E39" s="257">
        <v>14.295196999999998</v>
      </c>
      <c r="F39" s="257">
        <v>-0.87000000000000099</v>
      </c>
      <c r="G39" s="257">
        <v>94.263180359608896</v>
      </c>
      <c r="H39" s="259"/>
      <c r="I39" s="259"/>
      <c r="J39" s="259"/>
      <c r="K39" s="229"/>
      <c r="L39" s="259"/>
      <c r="M39" s="259"/>
      <c r="N39" s="259"/>
      <c r="O39" s="259"/>
      <c r="P39" s="259"/>
    </row>
    <row r="40" spans="1:16" s="260" customFormat="1" ht="15">
      <c r="A40" s="182" t="s">
        <v>740</v>
      </c>
      <c r="B40" s="248" t="s">
        <v>750</v>
      </c>
      <c r="C40" s="243" t="s">
        <v>72</v>
      </c>
      <c r="D40" s="257">
        <v>6679.2516760000008</v>
      </c>
      <c r="E40" s="257">
        <v>6678.4715299999998</v>
      </c>
      <c r="F40" s="257">
        <v>-0.78014600000096834</v>
      </c>
      <c r="G40" s="257">
        <v>99.988319859202122</v>
      </c>
      <c r="H40" s="259"/>
      <c r="I40" s="259"/>
      <c r="J40" s="259"/>
      <c r="K40" s="229"/>
      <c r="L40" s="259"/>
      <c r="M40" s="259"/>
      <c r="N40" s="259"/>
      <c r="O40" s="259"/>
      <c r="P40" s="259"/>
    </row>
    <row r="41" spans="1:16" s="260" customFormat="1" ht="15">
      <c r="A41" s="182" t="s">
        <v>740</v>
      </c>
      <c r="B41" s="248" t="s">
        <v>751</v>
      </c>
      <c r="C41" s="243" t="s">
        <v>752</v>
      </c>
      <c r="D41" s="257">
        <v>0.93011500000000014</v>
      </c>
      <c r="E41" s="257">
        <v>0.93011500000000014</v>
      </c>
      <c r="F41" s="257">
        <v>0</v>
      </c>
      <c r="G41" s="257">
        <v>100</v>
      </c>
      <c r="H41" s="259"/>
      <c r="I41" s="259"/>
      <c r="J41" s="259"/>
      <c r="K41" s="229"/>
      <c r="L41" s="259"/>
      <c r="M41" s="259"/>
      <c r="N41" s="259"/>
      <c r="O41" s="259"/>
      <c r="P41" s="259"/>
    </row>
    <row r="42" spans="1:16" s="227" customFormat="1" ht="13.9" hidden="1">
      <c r="A42" s="182" t="s">
        <v>740</v>
      </c>
      <c r="B42" s="250" t="s">
        <v>755</v>
      </c>
      <c r="C42" s="243" t="s">
        <v>756</v>
      </c>
      <c r="D42" s="257">
        <v>0</v>
      </c>
      <c r="E42" s="246">
        <v>0</v>
      </c>
      <c r="F42" s="247">
        <v>0</v>
      </c>
      <c r="G42" s="247">
        <v>0</v>
      </c>
      <c r="H42" s="229"/>
      <c r="I42" s="229"/>
      <c r="J42" s="229"/>
      <c r="K42" s="229"/>
      <c r="L42" s="229"/>
      <c r="M42" s="229"/>
      <c r="N42" s="229"/>
      <c r="O42" s="229"/>
      <c r="P42" s="229"/>
    </row>
    <row r="43" spans="1:16" s="227" customFormat="1" ht="15">
      <c r="A43" s="182" t="s">
        <v>740</v>
      </c>
      <c r="B43" s="250" t="s">
        <v>757</v>
      </c>
      <c r="C43" s="243" t="s">
        <v>758</v>
      </c>
      <c r="D43" s="247">
        <v>4.1265299999999998</v>
      </c>
      <c r="E43" s="247">
        <v>4.1265299999999998</v>
      </c>
      <c r="F43" s="247">
        <v>0</v>
      </c>
      <c r="G43" s="247">
        <v>100</v>
      </c>
      <c r="H43" s="229"/>
      <c r="I43" s="229"/>
      <c r="J43" s="229"/>
      <c r="K43" s="229"/>
      <c r="L43" s="229"/>
      <c r="M43" s="229"/>
      <c r="N43" s="229"/>
      <c r="O43" s="229"/>
      <c r="P43" s="229"/>
    </row>
    <row r="44" spans="1:16" s="227" customFormat="1" ht="15">
      <c r="A44" s="182" t="s">
        <v>740</v>
      </c>
      <c r="B44" s="250" t="s">
        <v>759</v>
      </c>
      <c r="C44" s="243" t="s">
        <v>760</v>
      </c>
      <c r="D44" s="247">
        <v>3.5108990000000002</v>
      </c>
      <c r="E44" s="247">
        <v>3.5108990000000002</v>
      </c>
      <c r="F44" s="247">
        <v>0</v>
      </c>
      <c r="G44" s="247">
        <v>100</v>
      </c>
      <c r="H44" s="229"/>
      <c r="I44" s="229"/>
      <c r="J44" s="229"/>
      <c r="K44" s="229"/>
      <c r="L44" s="229"/>
      <c r="M44" s="229"/>
      <c r="N44" s="229"/>
      <c r="O44" s="229"/>
      <c r="P44" s="229"/>
    </row>
    <row r="45" spans="1:16" s="227" customFormat="1" ht="15">
      <c r="A45" s="182" t="s">
        <v>740</v>
      </c>
      <c r="B45" s="250" t="s">
        <v>761</v>
      </c>
      <c r="C45" s="243" t="s">
        <v>261</v>
      </c>
      <c r="D45" s="247">
        <v>87.053786000000002</v>
      </c>
      <c r="E45" s="247">
        <v>80.743786</v>
      </c>
      <c r="F45" s="247">
        <v>-6.3100000000000023</v>
      </c>
      <c r="G45" s="247">
        <v>92.751607609575998</v>
      </c>
      <c r="H45" s="229"/>
      <c r="I45" s="229"/>
      <c r="J45" s="229"/>
      <c r="K45" s="229"/>
      <c r="L45" s="229"/>
      <c r="M45" s="229"/>
      <c r="N45" s="229"/>
      <c r="O45" s="229"/>
      <c r="P45" s="229"/>
    </row>
    <row r="46" spans="1:16" s="260" customFormat="1" ht="13.9" hidden="1">
      <c r="A46" s="182" t="s">
        <v>740</v>
      </c>
      <c r="B46" s="248" t="s">
        <v>762</v>
      </c>
      <c r="C46" s="243" t="s">
        <v>763</v>
      </c>
      <c r="D46" s="257">
        <v>0</v>
      </c>
      <c r="E46" s="257">
        <v>0</v>
      </c>
      <c r="F46" s="257">
        <v>0</v>
      </c>
      <c r="G46" s="257">
        <v>0</v>
      </c>
      <c r="H46" s="259"/>
      <c r="I46" s="259"/>
      <c r="J46" s="259"/>
      <c r="K46" s="229"/>
      <c r="L46" s="259"/>
      <c r="M46" s="259"/>
      <c r="N46" s="259"/>
      <c r="O46" s="259"/>
      <c r="P46" s="259"/>
    </row>
    <row r="47" spans="1:16" s="260" customFormat="1" ht="13.9" hidden="1">
      <c r="A47" s="182" t="s">
        <v>740</v>
      </c>
      <c r="B47" s="248" t="s">
        <v>764</v>
      </c>
      <c r="C47" s="243" t="s">
        <v>765</v>
      </c>
      <c r="D47" s="257">
        <v>0</v>
      </c>
      <c r="E47" s="257">
        <v>0</v>
      </c>
      <c r="F47" s="257">
        <v>0</v>
      </c>
      <c r="G47" s="257">
        <v>0</v>
      </c>
      <c r="H47" s="259"/>
      <c r="I47" s="259"/>
      <c r="J47" s="259"/>
      <c r="K47" s="229"/>
      <c r="L47" s="259"/>
      <c r="M47" s="259"/>
      <c r="N47" s="259"/>
      <c r="O47" s="259"/>
      <c r="P47" s="259"/>
    </row>
    <row r="48" spans="1:16" s="260" customFormat="1" ht="15">
      <c r="A48" s="182" t="s">
        <v>740</v>
      </c>
      <c r="B48" s="248" t="s">
        <v>766</v>
      </c>
      <c r="C48" s="243" t="s">
        <v>767</v>
      </c>
      <c r="D48" s="257">
        <v>4.7708399999999997</v>
      </c>
      <c r="E48" s="257">
        <v>4.7708399999999997</v>
      </c>
      <c r="F48" s="257">
        <v>0</v>
      </c>
      <c r="G48" s="257">
        <v>100</v>
      </c>
      <c r="H48" s="259"/>
      <c r="I48" s="259"/>
      <c r="J48" s="259"/>
      <c r="K48" s="229"/>
      <c r="L48" s="259"/>
      <c r="M48" s="259"/>
      <c r="N48" s="259"/>
      <c r="O48" s="259"/>
      <c r="P48" s="259"/>
    </row>
    <row r="49" spans="1:16" s="227" customFormat="1" ht="13.9" hidden="1">
      <c r="A49" s="243"/>
      <c r="B49" s="250" t="s">
        <v>769</v>
      </c>
      <c r="C49" s="243" t="s">
        <v>770</v>
      </c>
      <c r="D49" s="247">
        <v>0</v>
      </c>
      <c r="E49" s="246">
        <v>0</v>
      </c>
      <c r="F49" s="247">
        <v>0</v>
      </c>
      <c r="G49" s="247">
        <v>0</v>
      </c>
      <c r="H49" s="229"/>
      <c r="I49" s="229"/>
      <c r="J49" s="229"/>
      <c r="K49" s="229"/>
      <c r="L49" s="229"/>
      <c r="M49" s="229"/>
      <c r="N49" s="229"/>
      <c r="O49" s="229"/>
      <c r="P49" s="229"/>
    </row>
    <row r="50" spans="1:16" s="227" customFormat="1" ht="13.9" hidden="1">
      <c r="A50" s="243"/>
      <c r="B50" s="262" t="s">
        <v>827</v>
      </c>
      <c r="C50" s="178" t="s">
        <v>828</v>
      </c>
      <c r="D50" s="247"/>
      <c r="E50" s="247"/>
      <c r="F50" s="247"/>
      <c r="G50" s="247"/>
      <c r="H50" s="229"/>
      <c r="I50" s="229"/>
      <c r="J50" s="229"/>
      <c r="K50" s="229"/>
      <c r="L50" s="229"/>
      <c r="M50" s="229"/>
      <c r="N50" s="229"/>
      <c r="O50" s="229"/>
      <c r="P50" s="229"/>
    </row>
    <row r="51" spans="1:16" s="227" customFormat="1" ht="15">
      <c r="A51" s="243" t="s">
        <v>771</v>
      </c>
      <c r="B51" s="250" t="s">
        <v>772</v>
      </c>
      <c r="C51" s="243" t="s">
        <v>220</v>
      </c>
      <c r="D51" s="247">
        <v>17.513826000000005</v>
      </c>
      <c r="E51" s="263">
        <v>17.532876000000002</v>
      </c>
      <c r="F51" s="263">
        <v>1.9049999999996459E-2</v>
      </c>
      <c r="G51" s="263">
        <v>100.10877120738779</v>
      </c>
      <c r="H51" s="229"/>
      <c r="I51" s="229"/>
      <c r="J51" s="229"/>
      <c r="K51" s="229"/>
      <c r="L51" s="229"/>
      <c r="M51" s="229"/>
      <c r="N51" s="229"/>
      <c r="O51" s="229"/>
      <c r="P51" s="229"/>
    </row>
    <row r="52" spans="1:16" s="227" customFormat="1" ht="15">
      <c r="A52" s="243" t="s">
        <v>768</v>
      </c>
      <c r="B52" s="250" t="s">
        <v>773</v>
      </c>
      <c r="C52" s="243" t="s">
        <v>184</v>
      </c>
      <c r="D52" s="247">
        <v>14.711797999999998</v>
      </c>
      <c r="E52" s="263">
        <v>8.8517979999999987</v>
      </c>
      <c r="F52" s="263">
        <v>-5.8599999999999994</v>
      </c>
      <c r="G52" s="263">
        <v>60.168022970407833</v>
      </c>
      <c r="H52" s="229"/>
      <c r="I52" s="229"/>
      <c r="J52" s="229"/>
      <c r="K52" s="229"/>
      <c r="L52" s="229"/>
      <c r="M52" s="229"/>
      <c r="N52" s="229"/>
      <c r="O52" s="229"/>
      <c r="P52" s="229"/>
    </row>
    <row r="53" spans="1:16" s="227" customFormat="1" ht="15">
      <c r="A53" s="243" t="s">
        <v>774</v>
      </c>
      <c r="B53" s="250" t="s">
        <v>775</v>
      </c>
      <c r="C53" s="243" t="s">
        <v>207</v>
      </c>
      <c r="D53" s="247">
        <v>358.09385199999997</v>
      </c>
      <c r="E53" s="263">
        <v>354.13878599999998</v>
      </c>
      <c r="F53" s="263">
        <v>-3.955065999999988</v>
      </c>
      <c r="G53" s="263">
        <v>98.895522506764507</v>
      </c>
      <c r="H53" s="229"/>
      <c r="I53" s="229"/>
      <c r="J53" s="229"/>
      <c r="K53" s="229"/>
      <c r="L53" s="229"/>
      <c r="M53" s="229"/>
      <c r="N53" s="229"/>
      <c r="O53" s="229"/>
      <c r="P53" s="229"/>
    </row>
    <row r="54" spans="1:16" s="227" customFormat="1" ht="15">
      <c r="A54" s="243" t="s">
        <v>776</v>
      </c>
      <c r="B54" s="250" t="s">
        <v>777</v>
      </c>
      <c r="C54" s="243" t="s">
        <v>190</v>
      </c>
      <c r="D54" s="247">
        <v>79.430264000000008</v>
      </c>
      <c r="E54" s="263">
        <v>67.190263999999999</v>
      </c>
      <c r="F54" s="263">
        <v>-12.240000000000009</v>
      </c>
      <c r="G54" s="263">
        <v>84.590256429211905</v>
      </c>
      <c r="H54" s="229"/>
      <c r="I54" s="229"/>
      <c r="J54" s="229"/>
      <c r="K54" s="229"/>
      <c r="L54" s="229"/>
      <c r="M54" s="229"/>
      <c r="N54" s="229"/>
      <c r="O54" s="229"/>
      <c r="P54" s="229"/>
    </row>
    <row r="55" spans="1:16" s="227" customFormat="1" ht="15">
      <c r="A55" s="243" t="s">
        <v>778</v>
      </c>
      <c r="B55" s="250" t="s">
        <v>779</v>
      </c>
      <c r="C55" s="243" t="s">
        <v>78</v>
      </c>
      <c r="D55" s="247">
        <v>18.975594000000001</v>
      </c>
      <c r="E55" s="263">
        <v>19.055594000000003</v>
      </c>
      <c r="F55" s="263">
        <v>8.0000000000001847E-2</v>
      </c>
      <c r="G55" s="263">
        <v>100.42159418039827</v>
      </c>
      <c r="H55" s="229"/>
      <c r="I55" s="229"/>
      <c r="J55" s="229"/>
      <c r="K55" s="229"/>
      <c r="L55" s="229"/>
      <c r="M55" s="229"/>
      <c r="N55" s="229"/>
      <c r="O55" s="229"/>
      <c r="P55" s="229"/>
    </row>
    <row r="56" spans="1:16" s="227" customFormat="1" ht="15">
      <c r="A56" s="243" t="s">
        <v>780</v>
      </c>
      <c r="B56" s="250" t="s">
        <v>781</v>
      </c>
      <c r="C56" s="243" t="s">
        <v>782</v>
      </c>
      <c r="D56" s="247">
        <v>1.275876</v>
      </c>
      <c r="E56" s="263">
        <v>1.285876</v>
      </c>
      <c r="F56" s="263">
        <v>1.0000000000000009E-2</v>
      </c>
      <c r="G56" s="263">
        <v>100.78377522580564</v>
      </c>
      <c r="H56" s="229"/>
      <c r="I56" s="229"/>
      <c r="J56" s="229"/>
      <c r="K56" s="229"/>
      <c r="L56" s="229"/>
      <c r="M56" s="229"/>
      <c r="N56" s="229"/>
      <c r="O56" s="229"/>
      <c r="P56" s="229"/>
    </row>
    <row r="57" spans="1:16" s="227" customFormat="1" ht="13.9" hidden="1">
      <c r="A57" s="243" t="s">
        <v>791</v>
      </c>
      <c r="B57" s="250" t="s">
        <v>784</v>
      </c>
      <c r="C57" s="243" t="s">
        <v>785</v>
      </c>
      <c r="D57" s="247">
        <v>0</v>
      </c>
      <c r="E57" s="263">
        <v>0</v>
      </c>
      <c r="F57" s="263">
        <v>0</v>
      </c>
      <c r="G57" s="263">
        <v>0</v>
      </c>
      <c r="H57" s="229"/>
      <c r="I57" s="229"/>
      <c r="J57" s="229"/>
      <c r="K57" s="229"/>
      <c r="L57" s="229"/>
      <c r="M57" s="229"/>
      <c r="N57" s="229"/>
      <c r="O57" s="229"/>
      <c r="P57" s="229"/>
    </row>
    <row r="58" spans="1:16" s="227" customFormat="1" ht="15">
      <c r="A58" s="243" t="s">
        <v>783</v>
      </c>
      <c r="B58" s="250" t="s">
        <v>786</v>
      </c>
      <c r="C58" s="243" t="s">
        <v>787</v>
      </c>
      <c r="D58" s="247">
        <v>0.70522300000000004</v>
      </c>
      <c r="E58" s="263">
        <v>0.62515299999999996</v>
      </c>
      <c r="F58" s="263">
        <v>-8.0070000000000086E-2</v>
      </c>
      <c r="G58" s="263">
        <v>88.646144552857749</v>
      </c>
      <c r="H58" s="229"/>
      <c r="I58" s="229"/>
      <c r="J58" s="229"/>
      <c r="K58" s="229"/>
      <c r="L58" s="229"/>
      <c r="M58" s="229"/>
      <c r="N58" s="229"/>
      <c r="O58" s="229"/>
      <c r="P58" s="229"/>
    </row>
    <row r="59" spans="1:16" s="227" customFormat="1" ht="15">
      <c r="A59" s="243" t="s">
        <v>788</v>
      </c>
      <c r="B59" s="250" t="s">
        <v>789</v>
      </c>
      <c r="C59" s="243" t="s">
        <v>790</v>
      </c>
      <c r="D59" s="247">
        <v>2305.208232</v>
      </c>
      <c r="E59" s="246">
        <v>2310.168232</v>
      </c>
      <c r="F59" s="263">
        <v>4.9600000000000364</v>
      </c>
      <c r="G59" s="263">
        <v>100.2151649439364</v>
      </c>
      <c r="H59" s="229"/>
      <c r="I59" s="229"/>
      <c r="J59" s="229"/>
      <c r="K59" s="229"/>
      <c r="L59" s="229"/>
      <c r="M59" s="229"/>
      <c r="N59" s="229"/>
      <c r="O59" s="229"/>
      <c r="P59" s="229"/>
    </row>
    <row r="60" spans="1:16" s="227" customFormat="1" ht="15">
      <c r="A60" s="243" t="s">
        <v>791</v>
      </c>
      <c r="B60" s="250" t="s">
        <v>792</v>
      </c>
      <c r="C60" s="243" t="s">
        <v>793</v>
      </c>
      <c r="D60" s="247">
        <v>49.146555999999997</v>
      </c>
      <c r="E60" s="246">
        <v>49.146555999999997</v>
      </c>
      <c r="F60" s="263">
        <v>0</v>
      </c>
      <c r="G60" s="263">
        <v>100</v>
      </c>
      <c r="H60" s="229"/>
      <c r="I60" s="229"/>
      <c r="J60" s="229"/>
      <c r="K60" s="229"/>
      <c r="L60" s="229"/>
      <c r="M60" s="229"/>
      <c r="N60" s="229"/>
      <c r="O60" s="229"/>
      <c r="P60" s="229"/>
    </row>
    <row r="61" spans="1:16" s="227" customFormat="1" ht="15">
      <c r="A61" s="243" t="s">
        <v>794</v>
      </c>
      <c r="B61" s="250" t="s">
        <v>795</v>
      </c>
      <c r="C61" s="243" t="s">
        <v>796</v>
      </c>
      <c r="D61" s="247">
        <v>4.1146899999999995</v>
      </c>
      <c r="E61" s="246">
        <v>4.1146899999999995</v>
      </c>
      <c r="F61" s="263">
        <v>0</v>
      </c>
      <c r="G61" s="263">
        <v>100</v>
      </c>
      <c r="H61" s="229"/>
      <c r="I61" s="229"/>
      <c r="J61" s="229"/>
      <c r="K61" s="229"/>
      <c r="L61" s="229"/>
      <c r="M61" s="229"/>
      <c r="N61" s="229"/>
      <c r="O61" s="229"/>
      <c r="P61" s="229"/>
    </row>
    <row r="62" spans="1:16" s="227" customFormat="1" ht="15">
      <c r="A62" s="240">
        <v>3</v>
      </c>
      <c r="B62" s="264" t="s">
        <v>13</v>
      </c>
      <c r="C62" s="265" t="s">
        <v>797</v>
      </c>
      <c r="D62" s="238">
        <v>595.00789199999997</v>
      </c>
      <c r="E62" s="238">
        <v>602.16789199999982</v>
      </c>
      <c r="F62" s="238">
        <v>7.1599999999998545</v>
      </c>
      <c r="G62" s="238">
        <v>98.810962840243917</v>
      </c>
      <c r="H62" s="229"/>
      <c r="I62" s="229"/>
      <c r="J62" s="229"/>
      <c r="K62" s="229"/>
      <c r="L62" s="229"/>
      <c r="M62" s="229"/>
      <c r="N62" s="229"/>
      <c r="O62" s="229"/>
      <c r="P62" s="229"/>
    </row>
    <row r="63" spans="1:16" s="260" customFormat="1" ht="14.45" hidden="1">
      <c r="A63" s="266" t="s">
        <v>698</v>
      </c>
      <c r="B63" s="267" t="s">
        <v>829</v>
      </c>
      <c r="C63" s="268"/>
      <c r="D63" s="269">
        <v>0</v>
      </c>
      <c r="E63" s="270"/>
      <c r="F63" s="269"/>
      <c r="G63" s="269"/>
      <c r="H63" s="259"/>
      <c r="I63" s="259"/>
      <c r="J63" s="259"/>
      <c r="K63" s="259"/>
      <c r="L63" s="259"/>
      <c r="M63" s="259"/>
      <c r="N63" s="259"/>
      <c r="O63" s="259"/>
      <c r="P63" s="259"/>
    </row>
    <row r="64" spans="1:16" s="260" customFormat="1" ht="14.45" hidden="1">
      <c r="A64" s="271" t="s">
        <v>698</v>
      </c>
      <c r="B64" s="272" t="s">
        <v>830</v>
      </c>
      <c r="C64" s="273"/>
      <c r="D64" s="274">
        <v>0</v>
      </c>
      <c r="E64" s="274"/>
      <c r="F64" s="274"/>
      <c r="G64" s="275"/>
      <c r="H64" s="259"/>
      <c r="I64" s="259"/>
      <c r="J64" s="259"/>
      <c r="K64" s="259"/>
      <c r="L64" s="259"/>
      <c r="M64" s="259"/>
      <c r="N64" s="259"/>
      <c r="O64" s="259"/>
      <c r="P64" s="259"/>
    </row>
    <row r="65" spans="1:16" s="282" customFormat="1" ht="13.9" hidden="1">
      <c r="A65" s="276">
        <v>4</v>
      </c>
      <c r="B65" s="277" t="s">
        <v>812</v>
      </c>
      <c r="C65" s="278" t="s">
        <v>813</v>
      </c>
      <c r="D65" s="279">
        <v>3185.77</v>
      </c>
      <c r="E65" s="279">
        <v>3161.5826510000006</v>
      </c>
      <c r="F65" s="280">
        <v>-24.187348999999358</v>
      </c>
      <c r="G65" s="280">
        <v>99.240769139015072</v>
      </c>
      <c r="H65" s="281"/>
      <c r="I65" s="281"/>
      <c r="J65" s="281"/>
      <c r="K65" s="281"/>
      <c r="L65" s="281"/>
      <c r="M65" s="281"/>
      <c r="N65" s="281"/>
      <c r="O65" s="281"/>
      <c r="P65" s="281"/>
    </row>
    <row r="66" spans="1:16" s="227" customFormat="1" ht="18.600000000000001" customHeight="1">
      <c r="B66" s="824"/>
      <c r="C66" s="824"/>
      <c r="D66" s="824"/>
      <c r="H66" s="229"/>
      <c r="I66" s="229"/>
      <c r="J66" s="229"/>
      <c r="K66" s="229"/>
      <c r="L66" s="229"/>
      <c r="M66" s="229"/>
      <c r="N66" s="229"/>
      <c r="O66" s="229"/>
      <c r="P66" s="229"/>
    </row>
  </sheetData>
  <mergeCells count="9">
    <mergeCell ref="B66:D66"/>
    <mergeCell ref="A2:G2"/>
    <mergeCell ref="A4:A6"/>
    <mergeCell ref="B4:B6"/>
    <mergeCell ref="C4:C6"/>
    <mergeCell ref="D4:D6"/>
    <mergeCell ref="E4:G4"/>
    <mergeCell ref="E5:E6"/>
    <mergeCell ref="F5:G5"/>
  </mergeCells>
  <printOptions horizontalCentered="1"/>
  <pageMargins left="0.90551181102362199" right="0.23622047244094499" top="0.98425196850393704" bottom="0.47244094488188998" header="0" footer="0.78740157480314998"/>
  <pageSetup paperSize="9" scale="92" orientation="portrait" blackAndWhite="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B431"/>
  <sheetViews>
    <sheetView showZeros="0" zoomScale="85" zoomScaleNormal="85" workbookViewId="0">
      <pane xSplit="5" ySplit="6" topLeftCell="F50" activePane="bottomRight" state="frozen"/>
      <selection activeCell="G8" sqref="G8"/>
      <selection pane="topRight" activeCell="G8" sqref="G8"/>
      <selection pane="bottomLeft" activeCell="G8" sqref="G8"/>
      <selection pane="bottomRight" activeCell="L68" sqref="L68"/>
    </sheetView>
  </sheetViews>
  <sheetFormatPr defaultColWidth="9.140625" defaultRowHeight="15"/>
  <cols>
    <col min="1" max="1" width="6" style="301" customWidth="1"/>
    <col min="2" max="2" width="40.28515625" style="301" customWidth="1"/>
    <col min="3" max="3" width="7.28515625" style="301" customWidth="1"/>
    <col min="4" max="4" width="11" style="301" hidden="1" customWidth="1"/>
    <col min="5" max="5" width="11.7109375" style="227" hidden="1" customWidth="1"/>
    <col min="6" max="6" width="14.140625" style="227" customWidth="1"/>
    <col min="7" max="7" width="8.85546875" style="227" hidden="1" customWidth="1"/>
    <col min="8" max="10" width="11.42578125" style="227" hidden="1" customWidth="1"/>
    <col min="11" max="11" width="12.7109375" style="301" customWidth="1"/>
    <col min="12" max="14" width="12.28515625" style="301" customWidth="1"/>
    <col min="15" max="15" width="12.28515625" style="336" customWidth="1"/>
    <col min="16" max="16" width="12.28515625" style="301" customWidth="1"/>
    <col min="17" max="17" width="12.5703125" style="301" customWidth="1"/>
    <col min="18" max="19" width="12.28515625" style="301" customWidth="1"/>
    <col min="20" max="20" width="11.7109375" style="301" customWidth="1"/>
    <col min="21" max="21" width="12.28515625" style="301" customWidth="1"/>
    <col min="22" max="22" width="10.140625" style="301" hidden="1" customWidth="1"/>
    <col min="23" max="23" width="10.28515625" style="301" hidden="1" customWidth="1"/>
    <col min="24" max="24" width="10.5703125" style="301" hidden="1" customWidth="1"/>
    <col min="25" max="25" width="10" style="301" hidden="1" customWidth="1"/>
    <col min="26" max="26" width="10.28515625" style="301" hidden="1" customWidth="1"/>
    <col min="27" max="27" width="9.140625" style="301"/>
    <col min="28" max="28" width="21.28515625" style="301" customWidth="1"/>
    <col min="29" max="16384" width="9.140625" style="301"/>
  </cols>
  <sheetData>
    <row r="1" spans="1:28" s="227" customFormat="1" ht="15.75">
      <c r="A1" s="228" t="s">
        <v>831</v>
      </c>
      <c r="F1" s="285"/>
      <c r="K1" s="226"/>
      <c r="L1" s="226"/>
      <c r="M1" s="226"/>
      <c r="N1" s="226"/>
      <c r="O1" s="226"/>
      <c r="P1" s="226"/>
      <c r="Q1" s="226"/>
      <c r="R1" s="226"/>
      <c r="S1" s="226"/>
      <c r="T1" s="226"/>
      <c r="U1" s="226"/>
      <c r="V1" s="226"/>
      <c r="W1" s="226"/>
      <c r="X1" s="226"/>
      <c r="Y1" s="226"/>
      <c r="Z1" s="226"/>
    </row>
    <row r="2" spans="1:28" s="227" customFormat="1" ht="16.5">
      <c r="A2" s="828" t="s">
        <v>832</v>
      </c>
      <c r="B2" s="828"/>
      <c r="C2" s="828"/>
      <c r="D2" s="828"/>
      <c r="E2" s="828"/>
      <c r="F2" s="828"/>
      <c r="G2" s="828"/>
      <c r="H2" s="828"/>
      <c r="I2" s="828"/>
      <c r="J2" s="828"/>
      <c r="K2" s="828"/>
      <c r="L2" s="828"/>
      <c r="M2" s="828"/>
      <c r="N2" s="828"/>
      <c r="O2" s="828"/>
      <c r="P2" s="828"/>
      <c r="Q2" s="828"/>
      <c r="R2" s="828"/>
      <c r="S2" s="828"/>
      <c r="T2" s="828"/>
      <c r="U2" s="828"/>
      <c r="V2" s="226"/>
      <c r="W2" s="226"/>
      <c r="X2" s="226"/>
      <c r="Y2" s="226"/>
      <c r="Z2" s="226"/>
    </row>
    <row r="3" spans="1:28" s="227" customFormat="1">
      <c r="A3" s="116"/>
      <c r="B3" s="116"/>
      <c r="C3" s="116"/>
      <c r="D3" s="468"/>
      <c r="E3" s="116"/>
      <c r="F3" s="286"/>
      <c r="G3" s="116"/>
      <c r="H3" s="116"/>
      <c r="I3" s="468"/>
      <c r="J3" s="468"/>
      <c r="K3" s="116"/>
      <c r="L3" s="116"/>
      <c r="M3" s="116"/>
      <c r="N3" s="116"/>
      <c r="O3" s="116"/>
      <c r="P3" s="116"/>
      <c r="Q3" s="116"/>
      <c r="R3" s="116"/>
      <c r="S3" s="116"/>
      <c r="T3" s="829" t="s">
        <v>667</v>
      </c>
      <c r="U3" s="829"/>
      <c r="V3" s="287"/>
      <c r="W3" s="287"/>
      <c r="X3" s="287"/>
      <c r="Y3" s="287"/>
      <c r="Z3" s="287"/>
    </row>
    <row r="4" spans="1:28" s="291" customFormat="1" ht="24" customHeight="1">
      <c r="A4" s="820" t="s">
        <v>668</v>
      </c>
      <c r="B4" s="822" t="s">
        <v>816</v>
      </c>
      <c r="C4" s="820" t="s">
        <v>670</v>
      </c>
      <c r="D4" s="119"/>
      <c r="E4" s="288"/>
      <c r="F4" s="830" t="s">
        <v>819</v>
      </c>
      <c r="G4" s="288"/>
      <c r="H4" s="822"/>
      <c r="I4" s="292"/>
      <c r="J4" s="292"/>
      <c r="K4" s="820" t="s">
        <v>835</v>
      </c>
      <c r="L4" s="820"/>
      <c r="M4" s="820"/>
      <c r="N4" s="820"/>
      <c r="O4" s="820"/>
      <c r="P4" s="820"/>
      <c r="Q4" s="820"/>
      <c r="R4" s="820"/>
      <c r="S4" s="820"/>
      <c r="T4" s="820"/>
      <c r="U4" s="820"/>
      <c r="V4" s="289"/>
      <c r="W4" s="289"/>
      <c r="X4" s="289"/>
      <c r="Y4" s="289"/>
      <c r="Z4" s="289"/>
      <c r="AA4" s="290"/>
    </row>
    <row r="5" spans="1:28" s="291" customFormat="1" ht="33.6" customHeight="1">
      <c r="A5" s="820"/>
      <c r="B5" s="822"/>
      <c r="C5" s="820"/>
      <c r="D5" s="119"/>
      <c r="E5" s="288"/>
      <c r="F5" s="830"/>
      <c r="G5" s="288"/>
      <c r="H5" s="822"/>
      <c r="I5" s="292"/>
      <c r="J5" s="292"/>
      <c r="K5" s="292" t="s">
        <v>645</v>
      </c>
      <c r="L5" s="292" t="s">
        <v>674</v>
      </c>
      <c r="M5" s="292" t="s">
        <v>675</v>
      </c>
      <c r="N5" s="292" t="s">
        <v>676</v>
      </c>
      <c r="O5" s="292" t="s">
        <v>677</v>
      </c>
      <c r="P5" s="292" t="s">
        <v>678</v>
      </c>
      <c r="Q5" s="292" t="s">
        <v>679</v>
      </c>
      <c r="R5" s="292" t="s">
        <v>680</v>
      </c>
      <c r="S5" s="292" t="s">
        <v>681</v>
      </c>
      <c r="T5" s="292" t="s">
        <v>682</v>
      </c>
      <c r="U5" s="292" t="s">
        <v>643</v>
      </c>
      <c r="V5" s="293">
        <v>0</v>
      </c>
      <c r="W5" s="289">
        <v>0</v>
      </c>
      <c r="X5" s="289">
        <v>0</v>
      </c>
      <c r="Y5" s="289">
        <v>0</v>
      </c>
      <c r="Z5" s="289">
        <v>0</v>
      </c>
    </row>
    <row r="6" spans="1:28" s="295" customFormat="1" ht="13.15">
      <c r="A6" s="236">
        <v>-1</v>
      </c>
      <c r="B6" s="236">
        <v>-2</v>
      </c>
      <c r="C6" s="236">
        <v>-3</v>
      </c>
      <c r="D6" s="236"/>
      <c r="E6" s="236"/>
      <c r="F6" s="236" t="s">
        <v>837</v>
      </c>
      <c r="G6" s="236"/>
      <c r="H6" s="236"/>
      <c r="I6" s="236"/>
      <c r="J6" s="236"/>
      <c r="K6" s="236">
        <v>-5</v>
      </c>
      <c r="L6" s="236">
        <v>-6</v>
      </c>
      <c r="M6" s="236">
        <v>-7</v>
      </c>
      <c r="N6" s="236">
        <v>-8</v>
      </c>
      <c r="O6" s="236">
        <v>-9</v>
      </c>
      <c r="P6" s="236">
        <v>-10</v>
      </c>
      <c r="Q6" s="236">
        <v>-11</v>
      </c>
      <c r="R6" s="236">
        <v>-12</v>
      </c>
      <c r="S6" s="236">
        <v>-13</v>
      </c>
      <c r="T6" s="236">
        <v>-14</v>
      </c>
      <c r="U6" s="236">
        <v>-15</v>
      </c>
      <c r="V6" s="289">
        <v>-16</v>
      </c>
      <c r="W6" s="294">
        <v>-17</v>
      </c>
      <c r="X6" s="294">
        <v>-18</v>
      </c>
      <c r="Y6" s="294">
        <v>-19</v>
      </c>
      <c r="Z6" s="294">
        <v>-20</v>
      </c>
    </row>
    <row r="7" spans="1:28" ht="16.899999999999999" customHeight="1">
      <c r="A7" s="237" t="s">
        <v>692</v>
      </c>
      <c r="B7" s="237" t="s">
        <v>838</v>
      </c>
      <c r="C7" s="296"/>
      <c r="D7" s="296"/>
      <c r="E7" s="297"/>
      <c r="F7" s="298">
        <v>89262.010176999989</v>
      </c>
      <c r="G7" s="299"/>
      <c r="H7" s="299"/>
      <c r="I7" s="299"/>
      <c r="J7" s="299"/>
      <c r="K7" s="298">
        <v>3161.5826509999997</v>
      </c>
      <c r="L7" s="298">
        <v>3824.0099519999999</v>
      </c>
      <c r="M7" s="298">
        <v>2998.9108630000001</v>
      </c>
      <c r="N7" s="298">
        <v>5167.0308770000001</v>
      </c>
      <c r="O7" s="298">
        <v>5257.6484780000001</v>
      </c>
      <c r="P7" s="298">
        <v>7115.235948999999</v>
      </c>
      <c r="Q7" s="298">
        <v>10231.599779999999</v>
      </c>
      <c r="R7" s="298">
        <v>15465.510484999999</v>
      </c>
      <c r="S7" s="298">
        <v>25303.235496000001</v>
      </c>
      <c r="T7" s="298">
        <v>7990.9278569999997</v>
      </c>
      <c r="U7" s="298">
        <v>2746.3177890000002</v>
      </c>
      <c r="V7" s="289">
        <v>0</v>
      </c>
      <c r="W7" s="300">
        <v>0</v>
      </c>
      <c r="X7" s="300">
        <v>0</v>
      </c>
      <c r="Y7" s="300">
        <v>0</v>
      </c>
      <c r="Z7" s="300">
        <v>0</v>
      </c>
    </row>
    <row r="8" spans="1:28" s="227" customFormat="1" ht="15" customHeight="1">
      <c r="A8" s="240">
        <v>1</v>
      </c>
      <c r="B8" s="241" t="s">
        <v>11</v>
      </c>
      <c r="C8" s="242" t="s">
        <v>694</v>
      </c>
      <c r="D8" s="242"/>
      <c r="E8" s="297"/>
      <c r="F8" s="298">
        <v>76144.589230999991</v>
      </c>
      <c r="G8" s="299"/>
      <c r="H8" s="299"/>
      <c r="I8" s="299"/>
      <c r="J8" s="299"/>
      <c r="K8" s="298">
        <v>2677.1362999999997</v>
      </c>
      <c r="L8" s="298">
        <v>2652.4493809999999</v>
      </c>
      <c r="M8" s="298">
        <v>2382.6257249999999</v>
      </c>
      <c r="N8" s="298">
        <v>4270.2226879999998</v>
      </c>
      <c r="O8" s="298">
        <v>4613.0184810000001</v>
      </c>
      <c r="P8" s="298">
        <v>5475.2032139999992</v>
      </c>
      <c r="Q8" s="298">
        <v>9532.2192469999991</v>
      </c>
      <c r="R8" s="298">
        <v>12209.475483</v>
      </c>
      <c r="S8" s="298">
        <v>22655.912239000001</v>
      </c>
      <c r="T8" s="298">
        <v>7557.5908249999993</v>
      </c>
      <c r="U8" s="298">
        <v>2118.7356480000003</v>
      </c>
      <c r="V8" s="302">
        <v>0</v>
      </c>
      <c r="W8" s="303">
        <v>0</v>
      </c>
      <c r="X8" s="303">
        <v>0</v>
      </c>
      <c r="Y8" s="303">
        <v>0</v>
      </c>
      <c r="Z8" s="303">
        <v>0</v>
      </c>
    </row>
    <row r="9" spans="1:28" s="227" customFormat="1" ht="15" customHeight="1">
      <c r="A9" s="239" t="s">
        <v>695</v>
      </c>
      <c r="B9" s="244" t="s">
        <v>14</v>
      </c>
      <c r="C9" s="245" t="s">
        <v>507</v>
      </c>
      <c r="D9" s="245"/>
      <c r="E9" s="304"/>
      <c r="F9" s="305">
        <v>2079.4464519999997</v>
      </c>
      <c r="G9" s="306"/>
      <c r="H9" s="306"/>
      <c r="I9" s="306"/>
      <c r="J9" s="306"/>
      <c r="K9" s="305">
        <v>135.39716599999997</v>
      </c>
      <c r="L9" s="305">
        <v>144.20549299999999</v>
      </c>
      <c r="M9" s="305">
        <v>108.30213999999999</v>
      </c>
      <c r="N9" s="305">
        <v>120.866856</v>
      </c>
      <c r="O9" s="305">
        <v>286.13361400000002</v>
      </c>
      <c r="P9" s="305">
        <v>160.63340299999999</v>
      </c>
      <c r="Q9" s="305">
        <v>306.551984</v>
      </c>
      <c r="R9" s="305">
        <v>366.66302000000002</v>
      </c>
      <c r="S9" s="305">
        <v>124.46420000000001</v>
      </c>
      <c r="T9" s="305">
        <v>149.938233</v>
      </c>
      <c r="U9" s="305">
        <v>176.29034300000001</v>
      </c>
      <c r="V9" s="307">
        <v>0</v>
      </c>
      <c r="W9" s="308">
        <v>0</v>
      </c>
      <c r="X9" s="308">
        <v>0</v>
      </c>
      <c r="Y9" s="308">
        <v>0</v>
      </c>
      <c r="Z9" s="308">
        <v>0</v>
      </c>
    </row>
    <row r="10" spans="1:28" s="227" customFormat="1" ht="15" customHeight="1">
      <c r="A10" s="239"/>
      <c r="B10" s="309" t="s">
        <v>825</v>
      </c>
      <c r="C10" s="249" t="s">
        <v>231</v>
      </c>
      <c r="D10" s="249"/>
      <c r="E10" s="304"/>
      <c r="F10" s="305">
        <v>1472.5657310000001</v>
      </c>
      <c r="G10" s="306"/>
      <c r="H10" s="306"/>
      <c r="I10" s="306"/>
      <c r="J10" s="306"/>
      <c r="K10" s="305">
        <v>8.3810149999999997</v>
      </c>
      <c r="L10" s="305">
        <v>29.125433000000001</v>
      </c>
      <c r="M10" s="305">
        <v>91.235349999999997</v>
      </c>
      <c r="N10" s="305">
        <v>82.884799999999998</v>
      </c>
      <c r="O10" s="305">
        <v>258.094539</v>
      </c>
      <c r="P10" s="305">
        <v>105.99511</v>
      </c>
      <c r="Q10" s="305">
        <v>255.64933300000001</v>
      </c>
      <c r="R10" s="305">
        <v>322.41862000000003</v>
      </c>
      <c r="S10" s="305">
        <v>124.46420000000001</v>
      </c>
      <c r="T10" s="305">
        <v>137.77404899999999</v>
      </c>
      <c r="U10" s="305">
        <v>56.543281999999998</v>
      </c>
      <c r="V10" s="307">
        <v>0</v>
      </c>
      <c r="W10" s="308">
        <v>0</v>
      </c>
      <c r="X10" s="308">
        <v>0</v>
      </c>
      <c r="Y10" s="308">
        <v>0</v>
      </c>
      <c r="Z10" s="308">
        <v>0</v>
      </c>
    </row>
    <row r="11" spans="1:28" s="227" customFormat="1" ht="15" customHeight="1">
      <c r="A11" s="239" t="s">
        <v>702</v>
      </c>
      <c r="B11" s="244" t="s">
        <v>703</v>
      </c>
      <c r="C11" s="245" t="s">
        <v>446</v>
      </c>
      <c r="D11" s="245"/>
      <c r="E11" s="304"/>
      <c r="F11" s="305">
        <v>26005.044737999997</v>
      </c>
      <c r="G11" s="306"/>
      <c r="H11" s="306"/>
      <c r="I11" s="306"/>
      <c r="J11" s="306"/>
      <c r="K11" s="305">
        <v>1996.6339840000001</v>
      </c>
      <c r="L11" s="305">
        <v>2274.2815249999999</v>
      </c>
      <c r="M11" s="305">
        <v>1961.7777770000002</v>
      </c>
      <c r="N11" s="305">
        <v>3031.9940609999999</v>
      </c>
      <c r="O11" s="305">
        <v>1646.6537610000003</v>
      </c>
      <c r="P11" s="305">
        <v>2515.5701440000003</v>
      </c>
      <c r="Q11" s="305">
        <v>3124.5364400000003</v>
      </c>
      <c r="R11" s="305">
        <v>2360.548033</v>
      </c>
      <c r="S11" s="305">
        <v>1278.752064</v>
      </c>
      <c r="T11" s="305">
        <v>4187.8238619999993</v>
      </c>
      <c r="U11" s="305">
        <v>1626.4730870000001</v>
      </c>
      <c r="V11" s="307">
        <v>0</v>
      </c>
      <c r="W11" s="308">
        <v>0</v>
      </c>
      <c r="X11" s="308">
        <v>0</v>
      </c>
      <c r="Y11" s="308">
        <v>0</v>
      </c>
      <c r="Z11" s="308">
        <v>0</v>
      </c>
    </row>
    <row r="12" spans="1:28" s="260" customFormat="1" ht="15" hidden="1" customHeight="1">
      <c r="A12" s="310" t="s">
        <v>698</v>
      </c>
      <c r="B12" s="309" t="s">
        <v>839</v>
      </c>
      <c r="C12" s="249" t="s">
        <v>376</v>
      </c>
      <c r="D12" s="249"/>
      <c r="E12" s="311"/>
      <c r="F12" s="305">
        <v>13899.568813</v>
      </c>
      <c r="G12" s="306"/>
      <c r="H12" s="312"/>
      <c r="I12" s="312"/>
      <c r="J12" s="312"/>
      <c r="K12" s="305">
        <v>6.1039850000000051</v>
      </c>
      <c r="L12" s="305">
        <v>1597.1739689999999</v>
      </c>
      <c r="M12" s="305">
        <v>1149.9688610000001</v>
      </c>
      <c r="N12" s="305">
        <v>1519.6890739999999</v>
      </c>
      <c r="O12" s="305">
        <v>1277.4542660000002</v>
      </c>
      <c r="P12" s="305">
        <v>1131.1941220000001</v>
      </c>
      <c r="Q12" s="305">
        <v>557.63694999999996</v>
      </c>
      <c r="R12" s="305">
        <v>1497.028728</v>
      </c>
      <c r="S12" s="305">
        <v>813.90453100000002</v>
      </c>
      <c r="T12" s="305">
        <v>2945.4278409999997</v>
      </c>
      <c r="U12" s="305">
        <v>1403.986486</v>
      </c>
      <c r="V12" s="307">
        <v>0</v>
      </c>
      <c r="W12" s="308">
        <v>0</v>
      </c>
      <c r="X12" s="308">
        <v>0</v>
      </c>
      <c r="Y12" s="308">
        <v>0</v>
      </c>
      <c r="Z12" s="308">
        <v>0</v>
      </c>
    </row>
    <row r="13" spans="1:28" s="260" customFormat="1" ht="15" hidden="1" customHeight="1">
      <c r="A13" s="310" t="s">
        <v>698</v>
      </c>
      <c r="B13" s="309" t="s">
        <v>840</v>
      </c>
      <c r="C13" s="249" t="s">
        <v>548</v>
      </c>
      <c r="D13" s="249"/>
      <c r="E13" s="311"/>
      <c r="F13" s="305">
        <v>12105.475925000001</v>
      </c>
      <c r="G13" s="306"/>
      <c r="H13" s="312"/>
      <c r="I13" s="312"/>
      <c r="J13" s="312"/>
      <c r="K13" s="305">
        <v>1990.5299990000001</v>
      </c>
      <c r="L13" s="305">
        <v>677.10755600000005</v>
      </c>
      <c r="M13" s="305">
        <v>811.80891600000007</v>
      </c>
      <c r="N13" s="305">
        <v>1512.304987</v>
      </c>
      <c r="O13" s="305">
        <v>369.19949500000001</v>
      </c>
      <c r="P13" s="305">
        <v>1384.3760219999999</v>
      </c>
      <c r="Q13" s="305">
        <v>2566.8994900000002</v>
      </c>
      <c r="R13" s="305">
        <v>863.51930500000003</v>
      </c>
      <c r="S13" s="305">
        <v>464.847533</v>
      </c>
      <c r="T13" s="305">
        <v>1242.396021</v>
      </c>
      <c r="U13" s="305">
        <v>222.48660099999998</v>
      </c>
      <c r="V13" s="307">
        <v>0</v>
      </c>
      <c r="W13" s="308">
        <v>0</v>
      </c>
      <c r="X13" s="308">
        <v>0</v>
      </c>
      <c r="Y13" s="308">
        <v>0</v>
      </c>
      <c r="Z13" s="308">
        <v>0</v>
      </c>
    </row>
    <row r="14" spans="1:28" s="227" customFormat="1" ht="15" customHeight="1">
      <c r="A14" s="239" t="s">
        <v>706</v>
      </c>
      <c r="B14" s="244" t="s">
        <v>707</v>
      </c>
      <c r="C14" s="245" t="s">
        <v>354</v>
      </c>
      <c r="D14" s="245"/>
      <c r="E14" s="304"/>
      <c r="F14" s="305">
        <v>12731.453515000001</v>
      </c>
      <c r="G14" s="306"/>
      <c r="H14" s="306"/>
      <c r="I14" s="306"/>
      <c r="J14" s="306"/>
      <c r="K14" s="305">
        <v>534.92531499999996</v>
      </c>
      <c r="L14" s="305">
        <v>201.606584</v>
      </c>
      <c r="M14" s="305">
        <v>310.91729800000002</v>
      </c>
      <c r="N14" s="305">
        <v>882.09645699999999</v>
      </c>
      <c r="O14" s="305">
        <v>983.37176299999999</v>
      </c>
      <c r="P14" s="305">
        <v>1245.8069170000001</v>
      </c>
      <c r="Q14" s="305">
        <v>4417.5513549999996</v>
      </c>
      <c r="R14" s="305">
        <v>1451.0065400000001</v>
      </c>
      <c r="S14" s="305">
        <v>602.48192599999993</v>
      </c>
      <c r="T14" s="305">
        <v>1847.2550940000001</v>
      </c>
      <c r="U14" s="305">
        <v>254.43426600000004</v>
      </c>
      <c r="V14" s="307">
        <v>0</v>
      </c>
      <c r="W14" s="308">
        <v>0</v>
      </c>
      <c r="X14" s="308">
        <v>0</v>
      </c>
      <c r="Y14" s="308">
        <v>0</v>
      </c>
      <c r="Z14" s="308">
        <v>0</v>
      </c>
    </row>
    <row r="15" spans="1:28" s="227" customFormat="1" ht="15" customHeight="1">
      <c r="A15" s="239" t="s">
        <v>708</v>
      </c>
      <c r="B15" s="244" t="s">
        <v>15</v>
      </c>
      <c r="C15" s="245" t="s">
        <v>709</v>
      </c>
      <c r="D15" s="245"/>
      <c r="E15" s="304"/>
      <c r="F15" s="305">
        <v>20948.284446999998</v>
      </c>
      <c r="G15" s="306"/>
      <c r="H15" s="306"/>
      <c r="I15" s="306"/>
      <c r="J15" s="306"/>
      <c r="K15" s="298">
        <v>0</v>
      </c>
      <c r="L15" s="298">
        <v>0</v>
      </c>
      <c r="M15" s="298">
        <v>0</v>
      </c>
      <c r="N15" s="298">
        <v>0</v>
      </c>
      <c r="O15" s="298">
        <v>0</v>
      </c>
      <c r="P15" s="298">
        <v>0</v>
      </c>
      <c r="Q15" s="305">
        <v>1347.176567</v>
      </c>
      <c r="R15" s="305">
        <v>4763.2083130000001</v>
      </c>
      <c r="S15" s="305">
        <v>14837.899567</v>
      </c>
      <c r="T15" s="298">
        <v>0</v>
      </c>
      <c r="U15" s="298">
        <v>0</v>
      </c>
      <c r="V15" s="307">
        <v>0</v>
      </c>
      <c r="W15" s="308">
        <v>0</v>
      </c>
      <c r="X15" s="308">
        <v>0</v>
      </c>
      <c r="Y15" s="308">
        <v>0</v>
      </c>
      <c r="Z15" s="308">
        <v>0</v>
      </c>
    </row>
    <row r="16" spans="1:28" s="227" customFormat="1" ht="15" customHeight="1">
      <c r="A16" s="239" t="s">
        <v>710</v>
      </c>
      <c r="B16" s="244" t="s">
        <v>712</v>
      </c>
      <c r="C16" s="245" t="s">
        <v>471</v>
      </c>
      <c r="D16" s="245"/>
      <c r="E16" s="304"/>
      <c r="F16" s="305">
        <v>13776.411550000001</v>
      </c>
      <c r="G16" s="306"/>
      <c r="H16" s="306"/>
      <c r="I16" s="306"/>
      <c r="J16" s="306"/>
      <c r="K16" s="298">
        <v>0</v>
      </c>
      <c r="L16" s="750">
        <v>2.5588120000000001</v>
      </c>
      <c r="M16" s="298">
        <v>0</v>
      </c>
      <c r="N16" s="305">
        <v>175.169014</v>
      </c>
      <c r="O16" s="305">
        <v>1690.1145999999999</v>
      </c>
      <c r="P16" s="305">
        <v>1501.0249200000001</v>
      </c>
      <c r="Q16" s="305">
        <v>190.15393499999999</v>
      </c>
      <c r="R16" s="305">
        <v>3246.5418770000001</v>
      </c>
      <c r="S16" s="305">
        <v>5798.213882</v>
      </c>
      <c r="T16" s="305">
        <v>1118.64508</v>
      </c>
      <c r="U16" s="305">
        <v>53.989429999999999</v>
      </c>
      <c r="V16" s="307">
        <v>0</v>
      </c>
      <c r="W16" s="308">
        <v>0</v>
      </c>
      <c r="X16" s="308">
        <v>0</v>
      </c>
      <c r="Y16" s="308">
        <v>0</v>
      </c>
      <c r="Z16" s="308">
        <v>0</v>
      </c>
      <c r="AB16" s="227">
        <v>0.8</v>
      </c>
    </row>
    <row r="17" spans="1:28" s="260" customFormat="1" ht="15" customHeight="1">
      <c r="A17" s="310"/>
      <c r="B17" s="155" t="s">
        <v>713</v>
      </c>
      <c r="C17" s="156" t="s">
        <v>714</v>
      </c>
      <c r="D17" s="156"/>
      <c r="E17" s="313"/>
      <c r="F17" s="313">
        <v>6616.5650059999998</v>
      </c>
      <c r="G17" s="306"/>
      <c r="H17" s="312"/>
      <c r="I17" s="312"/>
      <c r="J17" s="312"/>
      <c r="K17" s="313">
        <v>0</v>
      </c>
      <c r="L17" s="313">
        <v>0</v>
      </c>
      <c r="M17" s="313">
        <v>0</v>
      </c>
      <c r="N17" s="313">
        <v>132.32371000000001</v>
      </c>
      <c r="O17" s="313">
        <v>245.703821</v>
      </c>
      <c r="P17" s="313">
        <v>0</v>
      </c>
      <c r="Q17" s="313">
        <v>0</v>
      </c>
      <c r="R17" s="313">
        <v>1515.0235849999999</v>
      </c>
      <c r="S17" s="313">
        <v>4721.1470410000002</v>
      </c>
      <c r="T17" s="313">
        <v>2.3668490000000002</v>
      </c>
      <c r="U17" s="313">
        <v>0</v>
      </c>
      <c r="V17" s="314"/>
      <c r="W17" s="315"/>
      <c r="X17" s="315"/>
      <c r="Y17" s="315"/>
      <c r="Z17" s="315"/>
    </row>
    <row r="18" spans="1:28" s="227" customFormat="1" ht="15" hidden="1" customHeight="1">
      <c r="A18" s="239" t="s">
        <v>715</v>
      </c>
      <c r="B18" s="244" t="s">
        <v>16</v>
      </c>
      <c r="C18" s="245" t="s">
        <v>711</v>
      </c>
      <c r="D18" s="245"/>
      <c r="E18" s="304"/>
      <c r="F18" s="305">
        <v>0</v>
      </c>
      <c r="G18" s="306"/>
      <c r="H18" s="306"/>
      <c r="I18" s="306"/>
      <c r="J18" s="306"/>
      <c r="K18" s="305">
        <v>0</v>
      </c>
      <c r="L18" s="305">
        <v>0</v>
      </c>
      <c r="M18" s="305">
        <v>0</v>
      </c>
      <c r="N18" s="305">
        <v>0</v>
      </c>
      <c r="O18" s="305">
        <v>0</v>
      </c>
      <c r="P18" s="305">
        <v>0</v>
      </c>
      <c r="Q18" s="305">
        <v>0</v>
      </c>
      <c r="R18" s="305">
        <v>0</v>
      </c>
      <c r="S18" s="305">
        <v>0</v>
      </c>
      <c r="T18" s="305">
        <v>0</v>
      </c>
      <c r="U18" s="305">
        <v>0</v>
      </c>
      <c r="V18" s="307">
        <v>0</v>
      </c>
      <c r="W18" s="308">
        <v>0</v>
      </c>
      <c r="X18" s="308">
        <v>0</v>
      </c>
      <c r="Y18" s="308">
        <v>0</v>
      </c>
      <c r="Z18" s="308">
        <v>0</v>
      </c>
    </row>
    <row r="19" spans="1:28" s="227" customFormat="1" ht="15" customHeight="1">
      <c r="A19" s="239" t="s">
        <v>715</v>
      </c>
      <c r="B19" s="244" t="s">
        <v>716</v>
      </c>
      <c r="C19" s="245" t="s">
        <v>569</v>
      </c>
      <c r="D19" s="245"/>
      <c r="E19" s="304"/>
      <c r="F19" s="305">
        <v>109.152854</v>
      </c>
      <c r="G19" s="306"/>
      <c r="H19" s="306"/>
      <c r="I19" s="306"/>
      <c r="J19" s="306"/>
      <c r="K19" s="305">
        <v>5.8587389999999999</v>
      </c>
      <c r="L19" s="305">
        <v>8.285501</v>
      </c>
      <c r="M19" s="305">
        <v>0.42851</v>
      </c>
      <c r="N19" s="305">
        <v>3.8963000000000001</v>
      </c>
      <c r="O19" s="305">
        <v>6.0217890000000001</v>
      </c>
      <c r="P19" s="305">
        <v>7.1360700000000001</v>
      </c>
      <c r="Q19" s="305">
        <v>36.350566999999998</v>
      </c>
      <c r="R19" s="305">
        <v>9.5076999999999998</v>
      </c>
      <c r="S19" s="305">
        <v>13.6106</v>
      </c>
      <c r="T19" s="305">
        <v>11.758556</v>
      </c>
      <c r="U19" s="305">
        <v>6.2985220000000002</v>
      </c>
      <c r="V19" s="307">
        <v>0</v>
      </c>
      <c r="W19" s="308">
        <v>0</v>
      </c>
      <c r="X19" s="308">
        <v>0</v>
      </c>
      <c r="Y19" s="308">
        <v>0</v>
      </c>
      <c r="Z19" s="308">
        <v>0</v>
      </c>
    </row>
    <row r="20" spans="1:28" s="227" customFormat="1" ht="15" hidden="1" customHeight="1">
      <c r="A20" s="239" t="s">
        <v>717</v>
      </c>
      <c r="B20" s="244" t="s">
        <v>718</v>
      </c>
      <c r="C20" s="245" t="s">
        <v>719</v>
      </c>
      <c r="D20" s="245"/>
      <c r="E20" s="304"/>
      <c r="F20" s="305">
        <v>0</v>
      </c>
      <c r="G20" s="306"/>
      <c r="H20" s="306"/>
      <c r="I20" s="306"/>
      <c r="J20" s="306"/>
      <c r="K20" s="305">
        <v>0</v>
      </c>
      <c r="L20" s="305">
        <v>0</v>
      </c>
      <c r="M20" s="305">
        <v>0</v>
      </c>
      <c r="N20" s="305">
        <v>0</v>
      </c>
      <c r="O20" s="305">
        <v>0</v>
      </c>
      <c r="P20" s="305">
        <v>0</v>
      </c>
      <c r="Q20" s="305">
        <v>0</v>
      </c>
      <c r="R20" s="305">
        <v>0</v>
      </c>
      <c r="S20" s="305">
        <v>0</v>
      </c>
      <c r="T20" s="305">
        <v>0</v>
      </c>
      <c r="U20" s="305">
        <v>0</v>
      </c>
      <c r="V20" s="307">
        <v>0</v>
      </c>
      <c r="W20" s="308">
        <v>0</v>
      </c>
      <c r="X20" s="308">
        <v>0</v>
      </c>
      <c r="Y20" s="308">
        <v>0</v>
      </c>
      <c r="Z20" s="308">
        <v>0</v>
      </c>
    </row>
    <row r="21" spans="1:28" s="227" customFormat="1" ht="15" customHeight="1">
      <c r="A21" s="239" t="s">
        <v>717</v>
      </c>
      <c r="B21" s="244" t="s">
        <v>356</v>
      </c>
      <c r="C21" s="243" t="s">
        <v>83</v>
      </c>
      <c r="D21" s="243"/>
      <c r="E21" s="304"/>
      <c r="F21" s="305">
        <v>494.79567500000002</v>
      </c>
      <c r="G21" s="306"/>
      <c r="H21" s="306"/>
      <c r="I21" s="306"/>
      <c r="J21" s="306"/>
      <c r="K21" s="305">
        <v>4.3210959999999998</v>
      </c>
      <c r="L21" s="305">
        <v>21.511465999999999</v>
      </c>
      <c r="M21" s="305">
        <v>1.2</v>
      </c>
      <c r="N21" s="305">
        <v>56.20000000000001</v>
      </c>
      <c r="O21" s="305">
        <v>0.72295399999999999</v>
      </c>
      <c r="P21" s="305">
        <v>45.031759999999998</v>
      </c>
      <c r="Q21" s="305">
        <v>109.89839900000001</v>
      </c>
      <c r="R21" s="305">
        <v>12</v>
      </c>
      <c r="S21" s="305">
        <v>0.49</v>
      </c>
      <c r="T21" s="305">
        <v>242.17</v>
      </c>
      <c r="U21" s="305">
        <v>1.25</v>
      </c>
      <c r="V21" s="307">
        <v>0</v>
      </c>
      <c r="W21" s="308">
        <v>0</v>
      </c>
      <c r="X21" s="308">
        <v>0</v>
      </c>
      <c r="Y21" s="308">
        <v>0</v>
      </c>
      <c r="Z21" s="308">
        <v>0</v>
      </c>
      <c r="AB21" s="316"/>
    </row>
    <row r="22" spans="1:28" s="319" customFormat="1" ht="15" customHeight="1">
      <c r="A22" s="240">
        <v>2</v>
      </c>
      <c r="B22" s="241" t="s">
        <v>12</v>
      </c>
      <c r="C22" s="242" t="s">
        <v>720</v>
      </c>
      <c r="D22" s="242"/>
      <c r="E22" s="297"/>
      <c r="F22" s="298">
        <v>12522.743053999999</v>
      </c>
      <c r="G22" s="299"/>
      <c r="H22" s="299"/>
      <c r="I22" s="299"/>
      <c r="J22" s="299"/>
      <c r="K22" s="298">
        <v>480.39845600000001</v>
      </c>
      <c r="L22" s="298">
        <v>1159.0742500000001</v>
      </c>
      <c r="M22" s="298">
        <v>604.78722799999991</v>
      </c>
      <c r="N22" s="298">
        <v>751.03136900000004</v>
      </c>
      <c r="O22" s="298">
        <v>463.91942699999993</v>
      </c>
      <c r="P22" s="298">
        <v>1625.704305</v>
      </c>
      <c r="Q22" s="298">
        <v>681.65602799999988</v>
      </c>
      <c r="R22" s="298">
        <v>3130.5081909999999</v>
      </c>
      <c r="S22" s="298">
        <v>2575.7633450000003</v>
      </c>
      <c r="T22" s="298">
        <v>433.33703200000002</v>
      </c>
      <c r="U22" s="298">
        <v>616.56342300000006</v>
      </c>
      <c r="V22" s="317">
        <v>0</v>
      </c>
      <c r="W22" s="318">
        <v>0</v>
      </c>
      <c r="X22" s="318">
        <v>0</v>
      </c>
      <c r="Y22" s="318">
        <v>0</v>
      </c>
      <c r="Z22" s="318">
        <v>0</v>
      </c>
    </row>
    <row r="23" spans="1:28" s="227" customFormat="1" ht="15" customHeight="1">
      <c r="A23" s="239" t="s">
        <v>721</v>
      </c>
      <c r="B23" s="244" t="s">
        <v>722</v>
      </c>
      <c r="C23" s="245" t="s">
        <v>24</v>
      </c>
      <c r="D23" s="245"/>
      <c r="E23" s="304"/>
      <c r="F23" s="305">
        <v>1036.0100950000001</v>
      </c>
      <c r="G23" s="306"/>
      <c r="H23" s="306"/>
      <c r="I23" s="306"/>
      <c r="J23" s="306"/>
      <c r="K23" s="305">
        <v>13.622686999999999</v>
      </c>
      <c r="L23" s="298">
        <v>0</v>
      </c>
      <c r="M23" s="305">
        <v>4.0497500000000004</v>
      </c>
      <c r="N23" s="298">
        <v>0</v>
      </c>
      <c r="O23" s="298">
        <v>0</v>
      </c>
      <c r="P23" s="305">
        <v>4.8254599999999996</v>
      </c>
      <c r="Q23" s="305">
        <v>5.1822330000000001</v>
      </c>
      <c r="R23" s="305">
        <v>953.57734400000004</v>
      </c>
      <c r="S23" s="305">
        <v>54.752620999999998</v>
      </c>
      <c r="T23" s="298">
        <v>0</v>
      </c>
      <c r="U23" s="298">
        <v>0</v>
      </c>
      <c r="V23" s="307">
        <v>0</v>
      </c>
      <c r="W23" s="308">
        <v>0</v>
      </c>
      <c r="X23" s="308">
        <v>0</v>
      </c>
      <c r="Y23" s="308">
        <v>0</v>
      </c>
      <c r="Z23" s="308">
        <v>0</v>
      </c>
    </row>
    <row r="24" spans="1:28" s="227" customFormat="1" ht="15" customHeight="1">
      <c r="A24" s="239" t="s">
        <v>723</v>
      </c>
      <c r="B24" s="244" t="s">
        <v>724</v>
      </c>
      <c r="C24" s="245" t="s">
        <v>35</v>
      </c>
      <c r="D24" s="245"/>
      <c r="E24" s="304"/>
      <c r="F24" s="305">
        <v>3.3984970000000003</v>
      </c>
      <c r="G24" s="306"/>
      <c r="H24" s="306"/>
      <c r="I24" s="306"/>
      <c r="J24" s="306"/>
      <c r="K24" s="305">
        <v>2.3984969999999999</v>
      </c>
      <c r="L24" s="298">
        <v>0.08</v>
      </c>
      <c r="M24" s="298">
        <v>0.1</v>
      </c>
      <c r="N24" s="298">
        <v>0.1</v>
      </c>
      <c r="O24" s="298">
        <v>0.1</v>
      </c>
      <c r="P24" s="298">
        <v>0.1</v>
      </c>
      <c r="Q24" s="298">
        <v>0.13</v>
      </c>
      <c r="R24" s="298">
        <v>0.09</v>
      </c>
      <c r="S24" s="298">
        <v>0.1</v>
      </c>
      <c r="T24" s="298">
        <v>0.1</v>
      </c>
      <c r="U24" s="298">
        <v>0.1</v>
      </c>
      <c r="V24" s="307">
        <v>0</v>
      </c>
      <c r="W24" s="308">
        <v>0</v>
      </c>
      <c r="X24" s="308">
        <v>0</v>
      </c>
      <c r="Y24" s="308">
        <v>0</v>
      </c>
      <c r="Z24" s="308">
        <v>0</v>
      </c>
    </row>
    <row r="25" spans="1:28" s="227" customFormat="1" ht="15" hidden="1" customHeight="1">
      <c r="A25" s="239" t="s">
        <v>725</v>
      </c>
      <c r="B25" s="244" t="s">
        <v>726</v>
      </c>
      <c r="C25" s="243" t="s">
        <v>727</v>
      </c>
      <c r="D25" s="243"/>
      <c r="E25" s="304"/>
      <c r="F25" s="305">
        <v>0</v>
      </c>
      <c r="G25" s="306"/>
      <c r="H25" s="306"/>
      <c r="I25" s="306"/>
      <c r="J25" s="306"/>
      <c r="K25" s="305">
        <v>0</v>
      </c>
      <c r="L25" s="298">
        <v>0</v>
      </c>
      <c r="M25" s="298">
        <v>0</v>
      </c>
      <c r="N25" s="298">
        <v>0</v>
      </c>
      <c r="O25" s="298">
        <v>0</v>
      </c>
      <c r="P25" s="298">
        <v>0</v>
      </c>
      <c r="Q25" s="298">
        <v>0</v>
      </c>
      <c r="R25" s="298">
        <v>0</v>
      </c>
      <c r="S25" s="298">
        <v>0</v>
      </c>
      <c r="T25" s="298">
        <v>0</v>
      </c>
      <c r="U25" s="305">
        <v>0</v>
      </c>
      <c r="V25" s="307">
        <v>0</v>
      </c>
      <c r="W25" s="308">
        <v>0</v>
      </c>
      <c r="X25" s="308">
        <v>0</v>
      </c>
      <c r="Y25" s="308">
        <v>0</v>
      </c>
      <c r="Z25" s="308">
        <v>0</v>
      </c>
    </row>
    <row r="26" spans="1:28" s="227" customFormat="1" ht="15" customHeight="1">
      <c r="A26" s="239" t="s">
        <v>725</v>
      </c>
      <c r="B26" s="244" t="s">
        <v>728</v>
      </c>
      <c r="C26" s="243" t="s">
        <v>729</v>
      </c>
      <c r="D26" s="243"/>
      <c r="E26" s="304"/>
      <c r="F26" s="305">
        <v>3.515028</v>
      </c>
      <c r="G26" s="306"/>
      <c r="H26" s="306"/>
      <c r="I26" s="306"/>
      <c r="J26" s="306"/>
      <c r="K26" s="298">
        <v>0</v>
      </c>
      <c r="L26" s="298">
        <v>0</v>
      </c>
      <c r="M26" s="298">
        <v>0</v>
      </c>
      <c r="N26" s="298">
        <v>0</v>
      </c>
      <c r="O26" s="298">
        <v>0</v>
      </c>
      <c r="P26" s="298">
        <v>0</v>
      </c>
      <c r="Q26" s="298">
        <v>0</v>
      </c>
      <c r="R26" s="298">
        <v>0</v>
      </c>
      <c r="S26" s="298">
        <v>0</v>
      </c>
      <c r="T26" s="298">
        <v>0</v>
      </c>
      <c r="U26" s="305">
        <v>3.515028</v>
      </c>
      <c r="V26" s="307">
        <v>0</v>
      </c>
      <c r="W26" s="308">
        <v>0</v>
      </c>
      <c r="X26" s="308">
        <v>0</v>
      </c>
      <c r="Y26" s="308">
        <v>0</v>
      </c>
      <c r="Z26" s="308">
        <v>0</v>
      </c>
    </row>
    <row r="27" spans="1:28" s="227" customFormat="1" ht="15" customHeight="1">
      <c r="A27" s="239" t="s">
        <v>730</v>
      </c>
      <c r="B27" s="244" t="s">
        <v>358</v>
      </c>
      <c r="C27" s="243" t="s">
        <v>119</v>
      </c>
      <c r="D27" s="243"/>
      <c r="E27" s="304"/>
      <c r="F27" s="305">
        <v>15.378174</v>
      </c>
      <c r="G27" s="306"/>
      <c r="H27" s="306"/>
      <c r="I27" s="306"/>
      <c r="J27" s="306"/>
      <c r="K27" s="305">
        <v>3.9250979999999993</v>
      </c>
      <c r="L27" s="305">
        <v>0.89</v>
      </c>
      <c r="M27" s="305">
        <v>0.41271999999999998</v>
      </c>
      <c r="N27" s="298">
        <v>0</v>
      </c>
      <c r="O27" s="305">
        <v>0.143841</v>
      </c>
      <c r="P27" s="305">
        <v>1.1784300000000001</v>
      </c>
      <c r="Q27" s="305">
        <v>0.12664899999999998</v>
      </c>
      <c r="R27" s="305">
        <v>7.4300000000000006</v>
      </c>
      <c r="S27" s="305">
        <v>0.76327999999999996</v>
      </c>
      <c r="T27" s="305">
        <v>0.28425600000000001</v>
      </c>
      <c r="U27" s="305">
        <v>0.22389999999999999</v>
      </c>
      <c r="V27" s="307">
        <v>0</v>
      </c>
      <c r="W27" s="308">
        <v>0</v>
      </c>
      <c r="X27" s="308">
        <v>0</v>
      </c>
      <c r="Y27" s="308">
        <v>0</v>
      </c>
      <c r="Z27" s="308">
        <v>0</v>
      </c>
    </row>
    <row r="28" spans="1:28" s="227" customFormat="1" ht="15" customHeight="1">
      <c r="A28" s="239" t="s">
        <v>731</v>
      </c>
      <c r="B28" s="244" t="s">
        <v>360</v>
      </c>
      <c r="C28" s="243" t="s">
        <v>130</v>
      </c>
      <c r="D28" s="243"/>
      <c r="E28" s="304"/>
      <c r="F28" s="305">
        <v>73.958663999999999</v>
      </c>
      <c r="G28" s="306"/>
      <c r="H28" s="306"/>
      <c r="I28" s="306"/>
      <c r="J28" s="306"/>
      <c r="K28" s="305">
        <v>2.82741</v>
      </c>
      <c r="L28" s="298">
        <v>0</v>
      </c>
      <c r="M28" s="305">
        <v>6.7153299999999998</v>
      </c>
      <c r="N28" s="305">
        <v>0.68689999999999996</v>
      </c>
      <c r="O28" s="305">
        <v>1.0505279999999999</v>
      </c>
      <c r="P28" s="305">
        <v>9.0701099999999997</v>
      </c>
      <c r="Q28" s="305">
        <v>12.175689</v>
      </c>
      <c r="R28" s="305">
        <v>0.185</v>
      </c>
      <c r="S28" s="298">
        <v>0</v>
      </c>
      <c r="T28" s="305">
        <v>3.2043240000000002</v>
      </c>
      <c r="U28" s="305">
        <v>38.043372999999995</v>
      </c>
      <c r="V28" s="307">
        <v>0</v>
      </c>
      <c r="W28" s="308">
        <v>0</v>
      </c>
      <c r="X28" s="308">
        <v>0</v>
      </c>
      <c r="Y28" s="308">
        <v>0</v>
      </c>
      <c r="Z28" s="308">
        <v>0</v>
      </c>
    </row>
    <row r="29" spans="1:28" s="227" customFormat="1" ht="15.75">
      <c r="A29" s="239" t="s">
        <v>732</v>
      </c>
      <c r="B29" s="244" t="s">
        <v>841</v>
      </c>
      <c r="C29" s="243" t="s">
        <v>734</v>
      </c>
      <c r="D29" s="243"/>
      <c r="E29" s="304"/>
      <c r="F29" s="305">
        <v>21.528148999999999</v>
      </c>
      <c r="G29" s="306"/>
      <c r="H29" s="306"/>
      <c r="I29" s="306"/>
      <c r="J29" s="306"/>
      <c r="K29" s="305">
        <v>3.2552349999999999</v>
      </c>
      <c r="L29" s="298">
        <v>0</v>
      </c>
      <c r="M29" s="298">
        <v>0</v>
      </c>
      <c r="N29" s="298">
        <v>0</v>
      </c>
      <c r="O29" s="305">
        <v>8.5892269999999993</v>
      </c>
      <c r="P29" s="305">
        <v>5.4672900000000002</v>
      </c>
      <c r="Q29" s="305">
        <v>4.2163969999999997</v>
      </c>
      <c r="R29" s="298">
        <v>0</v>
      </c>
      <c r="S29" s="298">
        <v>0</v>
      </c>
      <c r="T29" s="298">
        <v>0</v>
      </c>
      <c r="U29" s="298">
        <v>0</v>
      </c>
      <c r="V29" s="307">
        <v>0</v>
      </c>
      <c r="W29" s="308">
        <v>0</v>
      </c>
      <c r="X29" s="308">
        <v>0</v>
      </c>
      <c r="Y29" s="308">
        <v>0</v>
      </c>
      <c r="Z29" s="308">
        <v>0</v>
      </c>
    </row>
    <row r="30" spans="1:28" s="227" customFormat="1" ht="15" customHeight="1">
      <c r="A30" s="239" t="s">
        <v>735</v>
      </c>
      <c r="B30" s="244" t="s">
        <v>842</v>
      </c>
      <c r="C30" s="243" t="s">
        <v>142</v>
      </c>
      <c r="D30" s="243"/>
      <c r="E30" s="304"/>
      <c r="F30" s="305">
        <v>28.020161000000002</v>
      </c>
      <c r="G30" s="306"/>
      <c r="H30" s="306"/>
      <c r="I30" s="306"/>
      <c r="J30" s="306"/>
      <c r="K30" s="305">
        <v>6.78</v>
      </c>
      <c r="L30" s="298">
        <v>0</v>
      </c>
      <c r="M30" s="298">
        <v>2.4300000000000002</v>
      </c>
      <c r="N30" s="298">
        <v>0</v>
      </c>
      <c r="O30" s="305">
        <v>4.4178009999999999</v>
      </c>
      <c r="P30" s="305">
        <v>7.47926</v>
      </c>
      <c r="Q30" s="298">
        <v>0</v>
      </c>
      <c r="R30" s="298">
        <v>0</v>
      </c>
      <c r="S30" s="298">
        <v>0</v>
      </c>
      <c r="T30" s="305">
        <v>6.9131</v>
      </c>
      <c r="U30" s="298">
        <v>0</v>
      </c>
      <c r="V30" s="307">
        <v>0</v>
      </c>
      <c r="W30" s="308">
        <v>0</v>
      </c>
      <c r="X30" s="308">
        <v>0</v>
      </c>
      <c r="Y30" s="308">
        <v>0</v>
      </c>
      <c r="Z30" s="308">
        <v>0</v>
      </c>
    </row>
    <row r="31" spans="1:28" s="227" customFormat="1" ht="15.75">
      <c r="A31" s="239" t="s">
        <v>737</v>
      </c>
      <c r="B31" s="320" t="s">
        <v>843</v>
      </c>
      <c r="C31" s="243" t="s">
        <v>739</v>
      </c>
      <c r="D31" s="243"/>
      <c r="E31" s="304"/>
      <c r="F31" s="305">
        <v>8474.2444610000002</v>
      </c>
      <c r="G31" s="306"/>
      <c r="H31" s="306"/>
      <c r="I31" s="306"/>
      <c r="J31" s="306"/>
      <c r="K31" s="305">
        <v>243.09519400000002</v>
      </c>
      <c r="L31" s="305">
        <v>1042.7115060000001</v>
      </c>
      <c r="M31" s="305">
        <v>179.99738799999994</v>
      </c>
      <c r="N31" s="305">
        <v>594.78294600000004</v>
      </c>
      <c r="O31" s="305">
        <v>190.94914299999996</v>
      </c>
      <c r="P31" s="305">
        <v>1246.82446</v>
      </c>
      <c r="Q31" s="305">
        <v>410.94155399999994</v>
      </c>
      <c r="R31" s="305">
        <v>1943.3439350000001</v>
      </c>
      <c r="S31" s="305">
        <v>2314.6694150000003</v>
      </c>
      <c r="T31" s="305">
        <v>193.87754100000001</v>
      </c>
      <c r="U31" s="305">
        <v>113.05137900000001</v>
      </c>
      <c r="V31" s="307">
        <v>0</v>
      </c>
      <c r="W31" s="308">
        <v>0</v>
      </c>
      <c r="X31" s="308">
        <v>0</v>
      </c>
      <c r="Y31" s="308">
        <v>0</v>
      </c>
      <c r="Z31" s="308">
        <v>0</v>
      </c>
    </row>
    <row r="32" spans="1:28" s="260" customFormat="1" ht="15" customHeight="1">
      <c r="A32" s="310" t="s">
        <v>740</v>
      </c>
      <c r="B32" s="321" t="s">
        <v>741</v>
      </c>
      <c r="C32" s="243" t="s">
        <v>60</v>
      </c>
      <c r="D32" s="243"/>
      <c r="E32" s="311"/>
      <c r="F32" s="313">
        <v>1059.399987</v>
      </c>
      <c r="G32" s="306"/>
      <c r="H32" s="312"/>
      <c r="I32" s="312"/>
      <c r="J32" s="312"/>
      <c r="K32" s="313">
        <v>119.130217</v>
      </c>
      <c r="L32" s="313">
        <v>60.449999999999996</v>
      </c>
      <c r="M32" s="313">
        <v>84.975790000000003</v>
      </c>
      <c r="N32" s="313">
        <v>75.439913000000004</v>
      </c>
      <c r="O32" s="313">
        <v>90.868510999999998</v>
      </c>
      <c r="P32" s="313">
        <v>113.73675999999999</v>
      </c>
      <c r="Q32" s="313">
        <v>206.01465300000001</v>
      </c>
      <c r="R32" s="313">
        <v>105.262041</v>
      </c>
      <c r="S32" s="313">
        <v>37.409523999999998</v>
      </c>
      <c r="T32" s="313">
        <v>100.47175500000002</v>
      </c>
      <c r="U32" s="313">
        <v>65.640822999999997</v>
      </c>
      <c r="V32" s="314">
        <v>0</v>
      </c>
      <c r="W32" s="315">
        <v>0</v>
      </c>
      <c r="X32" s="315">
        <v>0</v>
      </c>
      <c r="Y32" s="315">
        <v>0</v>
      </c>
      <c r="Z32" s="315">
        <v>0</v>
      </c>
    </row>
    <row r="33" spans="1:26" s="260" customFormat="1" ht="15" customHeight="1">
      <c r="A33" s="310" t="s">
        <v>740</v>
      </c>
      <c r="B33" s="145" t="s">
        <v>742</v>
      </c>
      <c r="C33" s="243" t="s">
        <v>176</v>
      </c>
      <c r="D33" s="243"/>
      <c r="E33" s="311"/>
      <c r="F33" s="313">
        <v>549.83126600000003</v>
      </c>
      <c r="G33" s="306"/>
      <c r="H33" s="312"/>
      <c r="I33" s="312"/>
      <c r="J33" s="312"/>
      <c r="K33" s="313">
        <v>8.4889640000000011</v>
      </c>
      <c r="L33" s="313">
        <v>10.153297999999999</v>
      </c>
      <c r="M33" s="313">
        <v>15.646750000000001</v>
      </c>
      <c r="N33" s="313">
        <v>7.0468000000000002</v>
      </c>
      <c r="O33" s="313">
        <v>45.072318000000003</v>
      </c>
      <c r="P33" s="313">
        <v>11.946160000000001</v>
      </c>
      <c r="Q33" s="313">
        <v>178.46987900000002</v>
      </c>
      <c r="R33" s="313">
        <v>211.29138599999999</v>
      </c>
      <c r="S33" s="313">
        <v>2.7402000000000002</v>
      </c>
      <c r="T33" s="313">
        <v>53.871699999999997</v>
      </c>
      <c r="U33" s="313">
        <v>5.1038110000000003</v>
      </c>
      <c r="V33" s="314">
        <v>0</v>
      </c>
      <c r="W33" s="315">
        <v>0</v>
      </c>
      <c r="X33" s="315">
        <v>0</v>
      </c>
      <c r="Y33" s="315">
        <v>0</v>
      </c>
      <c r="Z33" s="315">
        <v>0</v>
      </c>
    </row>
    <row r="34" spans="1:26" s="260" customFormat="1" ht="15" customHeight="1">
      <c r="A34" s="310" t="s">
        <v>740</v>
      </c>
      <c r="B34" s="145" t="s">
        <v>743</v>
      </c>
      <c r="C34" s="243" t="s">
        <v>744</v>
      </c>
      <c r="D34" s="243"/>
      <c r="E34" s="311"/>
      <c r="F34" s="313">
        <v>2.3972140000000004</v>
      </c>
      <c r="G34" s="306"/>
      <c r="H34" s="312"/>
      <c r="I34" s="312"/>
      <c r="J34" s="312"/>
      <c r="K34" s="313">
        <v>1.413994</v>
      </c>
      <c r="L34" s="313">
        <v>0</v>
      </c>
      <c r="M34" s="313">
        <v>0.04</v>
      </c>
      <c r="N34" s="313">
        <v>0</v>
      </c>
      <c r="O34" s="313">
        <v>0.100109</v>
      </c>
      <c r="P34" s="313">
        <v>0.51</v>
      </c>
      <c r="Q34" s="313">
        <v>0</v>
      </c>
      <c r="R34" s="313">
        <v>0</v>
      </c>
      <c r="S34" s="313">
        <v>0</v>
      </c>
      <c r="T34" s="313">
        <v>0</v>
      </c>
      <c r="U34" s="313">
        <v>0.33311099999999999</v>
      </c>
      <c r="V34" s="314">
        <v>0</v>
      </c>
      <c r="W34" s="315">
        <v>0</v>
      </c>
      <c r="X34" s="315">
        <v>0</v>
      </c>
      <c r="Y34" s="315">
        <v>0</v>
      </c>
      <c r="Z34" s="315">
        <v>0</v>
      </c>
    </row>
    <row r="35" spans="1:26" s="260" customFormat="1" ht="15" customHeight="1">
      <c r="A35" s="310" t="s">
        <v>740</v>
      </c>
      <c r="B35" s="145" t="s">
        <v>745</v>
      </c>
      <c r="C35" s="243" t="s">
        <v>746</v>
      </c>
      <c r="D35" s="243"/>
      <c r="E35" s="311"/>
      <c r="F35" s="313">
        <v>4.602023</v>
      </c>
      <c r="G35" s="306"/>
      <c r="H35" s="312"/>
      <c r="I35" s="312"/>
      <c r="J35" s="312"/>
      <c r="K35" s="313">
        <v>1.827644</v>
      </c>
      <c r="L35" s="313">
        <v>0.249892</v>
      </c>
      <c r="M35" s="313">
        <v>0.15826000000000001</v>
      </c>
      <c r="N35" s="313">
        <v>0.20749999999999999</v>
      </c>
      <c r="O35" s="313">
        <v>0.111414</v>
      </c>
      <c r="P35" s="313">
        <v>0.11312</v>
      </c>
      <c r="Q35" s="313">
        <v>0.244393</v>
      </c>
      <c r="R35" s="313">
        <v>0.34649999999999997</v>
      </c>
      <c r="S35" s="313">
        <v>0.26019999999999999</v>
      </c>
      <c r="T35" s="313">
        <v>0.93169999999999997</v>
      </c>
      <c r="U35" s="313">
        <v>0.15140000000000001</v>
      </c>
      <c r="V35" s="314">
        <v>0</v>
      </c>
      <c r="W35" s="315">
        <v>0</v>
      </c>
      <c r="X35" s="315">
        <v>0</v>
      </c>
      <c r="Y35" s="315">
        <v>0</v>
      </c>
      <c r="Z35" s="315">
        <v>0</v>
      </c>
    </row>
    <row r="36" spans="1:26" s="260" customFormat="1" ht="15" customHeight="1">
      <c r="A36" s="310" t="s">
        <v>740</v>
      </c>
      <c r="B36" s="145" t="s">
        <v>747</v>
      </c>
      <c r="C36" s="243" t="s">
        <v>748</v>
      </c>
      <c r="D36" s="243"/>
      <c r="E36" s="311"/>
      <c r="F36" s="313">
        <v>61.615073999999986</v>
      </c>
      <c r="G36" s="306"/>
      <c r="H36" s="312"/>
      <c r="I36" s="312"/>
      <c r="J36" s="312"/>
      <c r="K36" s="313">
        <v>14.692551</v>
      </c>
      <c r="L36" s="313">
        <v>3.382536</v>
      </c>
      <c r="M36" s="313">
        <v>2.3151200000000003</v>
      </c>
      <c r="N36" s="313">
        <v>4.8236999999999997</v>
      </c>
      <c r="O36" s="313">
        <v>6.1894479999999996</v>
      </c>
      <c r="P36" s="313">
        <v>6.5986500000000001</v>
      </c>
      <c r="Q36" s="313">
        <v>8.867166000000001</v>
      </c>
      <c r="R36" s="313">
        <v>2.2161</v>
      </c>
      <c r="S36" s="313">
        <v>4.8879999999999999</v>
      </c>
      <c r="T36" s="313">
        <v>4.8633699999999997</v>
      </c>
      <c r="U36" s="313">
        <v>2.7784330000000002</v>
      </c>
      <c r="V36" s="314">
        <v>0</v>
      </c>
      <c r="W36" s="315">
        <v>0</v>
      </c>
      <c r="X36" s="315">
        <v>0</v>
      </c>
      <c r="Y36" s="315">
        <v>0</v>
      </c>
      <c r="Z36" s="315">
        <v>0</v>
      </c>
    </row>
    <row r="37" spans="1:26" s="260" customFormat="1" ht="15" customHeight="1">
      <c r="A37" s="310" t="s">
        <v>740</v>
      </c>
      <c r="B37" s="145" t="s">
        <v>749</v>
      </c>
      <c r="C37" s="243" t="s">
        <v>252</v>
      </c>
      <c r="D37" s="243"/>
      <c r="E37" s="311"/>
      <c r="F37" s="313">
        <v>14.935196999999999</v>
      </c>
      <c r="G37" s="306"/>
      <c r="H37" s="312"/>
      <c r="I37" s="312"/>
      <c r="J37" s="312"/>
      <c r="K37" s="313">
        <v>4.747541</v>
      </c>
      <c r="L37" s="313">
        <v>0</v>
      </c>
      <c r="M37" s="313">
        <v>0.95855000000000001</v>
      </c>
      <c r="N37" s="313">
        <v>0.87</v>
      </c>
      <c r="O37" s="313">
        <v>1.815364</v>
      </c>
      <c r="P37" s="313">
        <v>1.45929</v>
      </c>
      <c r="Q37" s="313">
        <v>2.5399129999999999</v>
      </c>
      <c r="R37" s="313">
        <v>1.9625999999999999</v>
      </c>
      <c r="S37" s="313">
        <v>0.44850000000000001</v>
      </c>
      <c r="T37" s="313">
        <v>0</v>
      </c>
      <c r="U37" s="313">
        <v>0.133439</v>
      </c>
      <c r="V37" s="314">
        <v>0</v>
      </c>
      <c r="W37" s="315">
        <v>0</v>
      </c>
      <c r="X37" s="315">
        <v>0</v>
      </c>
      <c r="Y37" s="315">
        <v>0</v>
      </c>
      <c r="Z37" s="315">
        <v>0</v>
      </c>
    </row>
    <row r="38" spans="1:26" s="260" customFormat="1" ht="15" customHeight="1">
      <c r="A38" s="310" t="s">
        <v>740</v>
      </c>
      <c r="B38" s="145" t="s">
        <v>750</v>
      </c>
      <c r="C38" s="243" t="s">
        <v>72</v>
      </c>
      <c r="D38" s="243"/>
      <c r="E38" s="311"/>
      <c r="F38" s="313">
        <v>6680.2515300000005</v>
      </c>
      <c r="G38" s="306"/>
      <c r="H38" s="312"/>
      <c r="I38" s="312"/>
      <c r="J38" s="312"/>
      <c r="K38" s="313">
        <v>78.525917000000007</v>
      </c>
      <c r="L38" s="313">
        <v>964.05293600000005</v>
      </c>
      <c r="M38" s="313">
        <v>70.341267999999999</v>
      </c>
      <c r="N38" s="313">
        <v>496.29043300000001</v>
      </c>
      <c r="O38" s="313">
        <v>40.548453000000002</v>
      </c>
      <c r="P38" s="313">
        <v>1105.3328300000001</v>
      </c>
      <c r="Q38" s="313">
        <v>0.05</v>
      </c>
      <c r="R38" s="313">
        <v>1608.878608</v>
      </c>
      <c r="S38" s="313">
        <v>2259.5269910000002</v>
      </c>
      <c r="T38" s="313">
        <v>22.9832</v>
      </c>
      <c r="U38" s="313">
        <v>33.720894000000001</v>
      </c>
      <c r="V38" s="314">
        <v>0</v>
      </c>
      <c r="W38" s="315">
        <v>0</v>
      </c>
      <c r="X38" s="315">
        <v>0</v>
      </c>
      <c r="Y38" s="315">
        <v>0</v>
      </c>
      <c r="Z38" s="315">
        <v>0</v>
      </c>
    </row>
    <row r="39" spans="1:26" s="260" customFormat="1" ht="15" customHeight="1">
      <c r="A39" s="310" t="s">
        <v>740</v>
      </c>
      <c r="B39" s="145" t="s">
        <v>751</v>
      </c>
      <c r="C39" s="243" t="s">
        <v>752</v>
      </c>
      <c r="D39" s="243"/>
      <c r="E39" s="311"/>
      <c r="F39" s="313">
        <v>0.93011500000000014</v>
      </c>
      <c r="G39" s="306"/>
      <c r="H39" s="312"/>
      <c r="I39" s="312"/>
      <c r="J39" s="312"/>
      <c r="K39" s="313">
        <v>0.35116799999999998</v>
      </c>
      <c r="L39" s="313">
        <v>6.6370999999999999E-2</v>
      </c>
      <c r="M39" s="313">
        <v>4.2250000000000003E-2</v>
      </c>
      <c r="N39" s="313">
        <v>5.5199999999999999E-2</v>
      </c>
      <c r="O39" s="313">
        <v>4.7204000000000003E-2</v>
      </c>
      <c r="P39" s="313">
        <v>6.8849999999999995E-2</v>
      </c>
      <c r="Q39" s="313">
        <v>5.0672000000000002E-2</v>
      </c>
      <c r="R39" s="313">
        <v>4.5999999999999999E-2</v>
      </c>
      <c r="S39" s="313">
        <v>0.11269999999999999</v>
      </c>
      <c r="T39" s="313">
        <v>4.4400000000000002E-2</v>
      </c>
      <c r="U39" s="313">
        <v>4.53E-2</v>
      </c>
      <c r="V39" s="314">
        <v>0</v>
      </c>
      <c r="W39" s="315">
        <v>0</v>
      </c>
      <c r="X39" s="315">
        <v>0</v>
      </c>
      <c r="Y39" s="315">
        <v>0</v>
      </c>
      <c r="Z39" s="315">
        <v>0</v>
      </c>
    </row>
    <row r="40" spans="1:26" s="227" customFormat="1" ht="15" hidden="1" customHeight="1">
      <c r="A40" s="310" t="s">
        <v>740</v>
      </c>
      <c r="B40" s="321" t="s">
        <v>755</v>
      </c>
      <c r="C40" s="243" t="s">
        <v>756</v>
      </c>
      <c r="D40" s="243"/>
      <c r="E40" s="304"/>
      <c r="F40" s="305">
        <v>0</v>
      </c>
      <c r="G40" s="306"/>
      <c r="H40" s="306"/>
      <c r="I40" s="306"/>
      <c r="J40" s="306"/>
      <c r="K40" s="305">
        <v>0</v>
      </c>
      <c r="L40" s="305">
        <v>0</v>
      </c>
      <c r="M40" s="305">
        <v>0</v>
      </c>
      <c r="N40" s="305">
        <v>0</v>
      </c>
      <c r="O40" s="305">
        <v>0</v>
      </c>
      <c r="P40" s="305">
        <v>0</v>
      </c>
      <c r="Q40" s="305">
        <v>0</v>
      </c>
      <c r="R40" s="305">
        <v>0</v>
      </c>
      <c r="S40" s="305">
        <v>0</v>
      </c>
      <c r="T40" s="305">
        <v>0</v>
      </c>
      <c r="U40" s="305">
        <v>0</v>
      </c>
      <c r="V40" s="307">
        <v>0</v>
      </c>
      <c r="W40" s="308">
        <v>0</v>
      </c>
      <c r="X40" s="308">
        <v>0</v>
      </c>
      <c r="Y40" s="308">
        <v>0</v>
      </c>
      <c r="Z40" s="308">
        <v>0</v>
      </c>
    </row>
    <row r="41" spans="1:26" s="227" customFormat="1" ht="15" hidden="1" customHeight="1">
      <c r="A41" s="310"/>
      <c r="B41" s="262" t="s">
        <v>827</v>
      </c>
      <c r="C41" s="178" t="s">
        <v>828</v>
      </c>
      <c r="D41" s="178"/>
      <c r="E41" s="304"/>
      <c r="F41" s="305"/>
      <c r="G41" s="306"/>
      <c r="H41" s="306"/>
      <c r="I41" s="306"/>
      <c r="J41" s="306"/>
      <c r="K41" s="305"/>
      <c r="L41" s="305"/>
      <c r="M41" s="305"/>
      <c r="N41" s="305"/>
      <c r="O41" s="305"/>
      <c r="P41" s="305"/>
      <c r="Q41" s="305"/>
      <c r="R41" s="305"/>
      <c r="S41" s="305"/>
      <c r="T41" s="305"/>
      <c r="U41" s="305"/>
      <c r="V41" s="307"/>
      <c r="W41" s="308"/>
      <c r="X41" s="308"/>
      <c r="Y41" s="308"/>
      <c r="Z41" s="308"/>
    </row>
    <row r="42" spans="1:26" s="227" customFormat="1" ht="15" customHeight="1">
      <c r="A42" s="310" t="s">
        <v>740</v>
      </c>
      <c r="B42" s="321" t="s">
        <v>757</v>
      </c>
      <c r="C42" s="243" t="s">
        <v>758</v>
      </c>
      <c r="D42" s="243"/>
      <c r="E42" s="304"/>
      <c r="F42" s="305">
        <v>4.1265299999999998</v>
      </c>
      <c r="G42" s="306"/>
      <c r="H42" s="306"/>
      <c r="I42" s="306"/>
      <c r="J42" s="306"/>
      <c r="K42" s="298">
        <v>0</v>
      </c>
      <c r="L42" s="298">
        <v>0</v>
      </c>
      <c r="M42" s="305">
        <v>0.17873</v>
      </c>
      <c r="N42" s="305">
        <v>3.9478</v>
      </c>
      <c r="O42" s="298">
        <v>0</v>
      </c>
      <c r="P42" s="298">
        <v>0</v>
      </c>
      <c r="Q42" s="298">
        <v>0</v>
      </c>
      <c r="R42" s="298">
        <v>0</v>
      </c>
      <c r="S42" s="298">
        <v>0</v>
      </c>
      <c r="T42" s="298">
        <v>0</v>
      </c>
      <c r="U42" s="298">
        <v>0</v>
      </c>
      <c r="V42" s="307">
        <v>0</v>
      </c>
      <c r="W42" s="308">
        <v>0</v>
      </c>
      <c r="X42" s="308">
        <v>0</v>
      </c>
      <c r="Y42" s="308">
        <v>0</v>
      </c>
      <c r="Z42" s="308">
        <v>0</v>
      </c>
    </row>
    <row r="43" spans="1:26" s="227" customFormat="1" ht="15" customHeight="1">
      <c r="A43" s="310" t="s">
        <v>740</v>
      </c>
      <c r="B43" s="244" t="s">
        <v>759</v>
      </c>
      <c r="C43" s="243" t="s">
        <v>760</v>
      </c>
      <c r="D43" s="243"/>
      <c r="E43" s="304"/>
      <c r="F43" s="305">
        <v>3.5108990000000002</v>
      </c>
      <c r="G43" s="306"/>
      <c r="H43" s="306"/>
      <c r="I43" s="306"/>
      <c r="J43" s="306"/>
      <c r="K43" s="305">
        <v>2.3954970000000002</v>
      </c>
      <c r="L43" s="298">
        <v>0</v>
      </c>
      <c r="M43" s="305">
        <v>1.0395700000000001</v>
      </c>
      <c r="N43" s="298">
        <v>0</v>
      </c>
      <c r="O43" s="305">
        <v>7.5831999999999997E-2</v>
      </c>
      <c r="P43" s="298">
        <v>0</v>
      </c>
      <c r="Q43" s="298">
        <v>0</v>
      </c>
      <c r="R43" s="298">
        <v>0</v>
      </c>
      <c r="S43" s="298">
        <v>0</v>
      </c>
      <c r="T43" s="298">
        <v>0</v>
      </c>
      <c r="U43" s="298">
        <v>0</v>
      </c>
      <c r="V43" s="307">
        <v>0</v>
      </c>
      <c r="W43" s="308">
        <v>0</v>
      </c>
      <c r="X43" s="308">
        <v>0</v>
      </c>
      <c r="Y43" s="308">
        <v>0</v>
      </c>
      <c r="Z43" s="308">
        <v>0</v>
      </c>
    </row>
    <row r="44" spans="1:26" s="227" customFormat="1" ht="15" customHeight="1">
      <c r="A44" s="310" t="s">
        <v>740</v>
      </c>
      <c r="B44" s="322" t="s">
        <v>761</v>
      </c>
      <c r="C44" s="243" t="s">
        <v>261</v>
      </c>
      <c r="D44" s="243"/>
      <c r="E44" s="304"/>
      <c r="F44" s="305">
        <v>88.053786000000002</v>
      </c>
      <c r="G44" s="306"/>
      <c r="H44" s="306"/>
      <c r="I44" s="306"/>
      <c r="J44" s="306"/>
      <c r="K44" s="305">
        <v>10.638907</v>
      </c>
      <c r="L44" s="305">
        <v>3.922704</v>
      </c>
      <c r="M44" s="305">
        <v>4.0037599999999998</v>
      </c>
      <c r="N44" s="305">
        <v>6.1016000000000004</v>
      </c>
      <c r="O44" s="305">
        <v>5.8225670000000003</v>
      </c>
      <c r="P44" s="305">
        <v>6.4579500000000003</v>
      </c>
      <c r="Q44" s="305">
        <v>14.428414</v>
      </c>
      <c r="R44" s="305">
        <v>13.3407</v>
      </c>
      <c r="S44" s="305">
        <v>8.7833000000000006</v>
      </c>
      <c r="T44" s="305">
        <v>9.4097159999999995</v>
      </c>
      <c r="U44" s="305">
        <v>5.1441680000000005</v>
      </c>
      <c r="V44" s="307">
        <v>0</v>
      </c>
      <c r="W44" s="308">
        <v>0</v>
      </c>
      <c r="X44" s="308">
        <v>0</v>
      </c>
      <c r="Y44" s="308">
        <v>0</v>
      </c>
      <c r="Z44" s="308">
        <v>0</v>
      </c>
    </row>
    <row r="45" spans="1:26" s="260" customFormat="1" ht="15" hidden="1" customHeight="1">
      <c r="A45" s="310" t="s">
        <v>740</v>
      </c>
      <c r="B45" s="145" t="s">
        <v>762</v>
      </c>
      <c r="C45" s="243" t="s">
        <v>763</v>
      </c>
      <c r="D45" s="243"/>
      <c r="E45" s="311"/>
      <c r="F45" s="313">
        <v>0</v>
      </c>
      <c r="G45" s="306"/>
      <c r="H45" s="312"/>
      <c r="I45" s="312"/>
      <c r="J45" s="312"/>
      <c r="K45" s="313">
        <v>0</v>
      </c>
      <c r="L45" s="313">
        <v>0</v>
      </c>
      <c r="M45" s="313">
        <v>0</v>
      </c>
      <c r="N45" s="313">
        <v>0</v>
      </c>
      <c r="O45" s="313">
        <v>0</v>
      </c>
      <c r="P45" s="313">
        <v>0</v>
      </c>
      <c r="Q45" s="313">
        <v>0</v>
      </c>
      <c r="R45" s="313">
        <v>0</v>
      </c>
      <c r="S45" s="313">
        <v>0</v>
      </c>
      <c r="T45" s="313">
        <v>0</v>
      </c>
      <c r="U45" s="313">
        <v>0</v>
      </c>
      <c r="V45" s="314">
        <v>0</v>
      </c>
      <c r="W45" s="315">
        <v>0</v>
      </c>
      <c r="X45" s="315">
        <v>0</v>
      </c>
      <c r="Y45" s="315">
        <v>0</v>
      </c>
      <c r="Z45" s="315">
        <v>0</v>
      </c>
    </row>
    <row r="46" spans="1:26" s="260" customFormat="1" ht="15" hidden="1" customHeight="1">
      <c r="A46" s="310" t="s">
        <v>740</v>
      </c>
      <c r="B46" s="145" t="s">
        <v>764</v>
      </c>
      <c r="C46" s="243" t="s">
        <v>765</v>
      </c>
      <c r="D46" s="243"/>
      <c r="E46" s="311"/>
      <c r="F46" s="313">
        <v>0</v>
      </c>
      <c r="G46" s="306"/>
      <c r="H46" s="312"/>
      <c r="I46" s="312"/>
      <c r="J46" s="312"/>
      <c r="K46" s="313">
        <v>0</v>
      </c>
      <c r="L46" s="313">
        <v>0</v>
      </c>
      <c r="M46" s="313">
        <v>0</v>
      </c>
      <c r="N46" s="313">
        <v>0</v>
      </c>
      <c r="O46" s="313">
        <v>0</v>
      </c>
      <c r="P46" s="313">
        <v>0</v>
      </c>
      <c r="Q46" s="313">
        <v>0</v>
      </c>
      <c r="R46" s="313">
        <v>0</v>
      </c>
      <c r="S46" s="313">
        <v>0</v>
      </c>
      <c r="T46" s="313">
        <v>0</v>
      </c>
      <c r="U46" s="313">
        <v>0</v>
      </c>
      <c r="V46" s="314">
        <v>0</v>
      </c>
      <c r="W46" s="315">
        <v>0</v>
      </c>
      <c r="X46" s="315">
        <v>0</v>
      </c>
      <c r="Y46" s="315">
        <v>0</v>
      </c>
      <c r="Z46" s="315">
        <v>0</v>
      </c>
    </row>
    <row r="47" spans="1:26" s="260" customFormat="1" ht="15" customHeight="1">
      <c r="A47" s="310" t="s">
        <v>740</v>
      </c>
      <c r="B47" s="145" t="s">
        <v>766</v>
      </c>
      <c r="C47" s="243" t="s">
        <v>767</v>
      </c>
      <c r="D47" s="243"/>
      <c r="E47" s="311"/>
      <c r="F47" s="313">
        <v>4.59084</v>
      </c>
      <c r="G47" s="306"/>
      <c r="H47" s="312"/>
      <c r="I47" s="312"/>
      <c r="J47" s="312"/>
      <c r="K47" s="313">
        <v>0.88279399999999997</v>
      </c>
      <c r="L47" s="313">
        <v>0.43376900000000002</v>
      </c>
      <c r="M47" s="313">
        <v>0.29733999999999999</v>
      </c>
      <c r="N47" s="313">
        <v>0</v>
      </c>
      <c r="O47" s="313">
        <v>0.29792299999999999</v>
      </c>
      <c r="P47" s="313">
        <v>0.60085</v>
      </c>
      <c r="Q47" s="313">
        <v>0.27646399999999999</v>
      </c>
      <c r="R47" s="313">
        <v>0</v>
      </c>
      <c r="S47" s="313">
        <v>0.5</v>
      </c>
      <c r="T47" s="313">
        <v>1.3016999999999999</v>
      </c>
      <c r="U47" s="313">
        <v>0</v>
      </c>
      <c r="V47" s="314">
        <v>0</v>
      </c>
      <c r="W47" s="315">
        <v>0</v>
      </c>
      <c r="X47" s="315">
        <v>0</v>
      </c>
      <c r="Y47" s="315">
        <v>0</v>
      </c>
      <c r="Z47" s="315">
        <v>0</v>
      </c>
    </row>
    <row r="48" spans="1:26" s="227" customFormat="1" ht="15" hidden="1" customHeight="1">
      <c r="A48" s="239" t="s">
        <v>768</v>
      </c>
      <c r="B48" s="321" t="s">
        <v>769</v>
      </c>
      <c r="C48" s="243" t="s">
        <v>770</v>
      </c>
      <c r="D48" s="243"/>
      <c r="E48" s="304"/>
      <c r="F48" s="305">
        <v>0</v>
      </c>
      <c r="G48" s="306"/>
      <c r="H48" s="306"/>
      <c r="I48" s="306"/>
      <c r="J48" s="306"/>
      <c r="K48" s="305">
        <v>0</v>
      </c>
      <c r="L48" s="305">
        <v>0</v>
      </c>
      <c r="M48" s="305">
        <v>0</v>
      </c>
      <c r="N48" s="305">
        <v>0</v>
      </c>
      <c r="O48" s="305">
        <v>0</v>
      </c>
      <c r="P48" s="305">
        <v>0</v>
      </c>
      <c r="Q48" s="305">
        <v>0</v>
      </c>
      <c r="R48" s="305">
        <v>0</v>
      </c>
      <c r="S48" s="305">
        <v>0</v>
      </c>
      <c r="T48" s="305">
        <v>0</v>
      </c>
      <c r="U48" s="305">
        <v>0</v>
      </c>
      <c r="V48" s="307">
        <v>0</v>
      </c>
      <c r="W48" s="308">
        <v>0</v>
      </c>
      <c r="X48" s="308">
        <v>0</v>
      </c>
      <c r="Y48" s="308">
        <v>0</v>
      </c>
      <c r="Z48" s="308">
        <v>0</v>
      </c>
    </row>
    <row r="49" spans="1:26" s="227" customFormat="1" ht="15" customHeight="1">
      <c r="A49" s="239" t="s">
        <v>771</v>
      </c>
      <c r="B49" s="244" t="s">
        <v>772</v>
      </c>
      <c r="C49" s="243" t="s">
        <v>220</v>
      </c>
      <c r="D49" s="243"/>
      <c r="E49" s="304"/>
      <c r="F49" s="305">
        <v>18.052876000000001</v>
      </c>
      <c r="G49" s="306"/>
      <c r="H49" s="306"/>
      <c r="I49" s="306"/>
      <c r="J49" s="306"/>
      <c r="K49" s="305">
        <v>1.6228560000000001</v>
      </c>
      <c r="L49" s="305">
        <v>0.99649200000000004</v>
      </c>
      <c r="M49" s="305">
        <v>0.88</v>
      </c>
      <c r="N49" s="305">
        <v>2.0388000000000002</v>
      </c>
      <c r="O49" s="305">
        <v>1.4264399999999999</v>
      </c>
      <c r="P49" s="305">
        <v>1.7947200000000001</v>
      </c>
      <c r="Q49" s="305">
        <v>2.7983260000000003</v>
      </c>
      <c r="R49" s="305">
        <v>1.1416000000000002</v>
      </c>
      <c r="S49" s="305">
        <v>1.9661999999999999</v>
      </c>
      <c r="T49" s="305">
        <v>2.7311529999999999</v>
      </c>
      <c r="U49" s="305">
        <v>0.65628900000000001</v>
      </c>
      <c r="V49" s="307">
        <v>0</v>
      </c>
      <c r="W49" s="308">
        <v>0</v>
      </c>
      <c r="X49" s="308">
        <v>0</v>
      </c>
      <c r="Y49" s="308">
        <v>0</v>
      </c>
      <c r="Z49" s="308">
        <v>0</v>
      </c>
    </row>
    <row r="50" spans="1:26" s="227" customFormat="1" ht="15" customHeight="1">
      <c r="A50" s="239" t="s">
        <v>768</v>
      </c>
      <c r="B50" s="244" t="s">
        <v>773</v>
      </c>
      <c r="C50" s="243" t="s">
        <v>184</v>
      </c>
      <c r="D50" s="243"/>
      <c r="E50" s="304"/>
      <c r="F50" s="305">
        <v>16.851798000000002</v>
      </c>
      <c r="G50" s="306"/>
      <c r="H50" s="306"/>
      <c r="I50" s="306"/>
      <c r="J50" s="306"/>
      <c r="K50" s="305">
        <v>10.479921000000001</v>
      </c>
      <c r="L50" s="298">
        <v>0</v>
      </c>
      <c r="M50" s="298">
        <v>0</v>
      </c>
      <c r="N50" s="298">
        <v>0</v>
      </c>
      <c r="O50" s="298">
        <v>0</v>
      </c>
      <c r="P50" s="305">
        <v>0</v>
      </c>
      <c r="Q50" s="298">
        <v>0</v>
      </c>
      <c r="R50" s="298">
        <v>0</v>
      </c>
      <c r="S50" s="298">
        <v>0</v>
      </c>
      <c r="T50" s="305">
        <v>2.1</v>
      </c>
      <c r="U50" s="305">
        <v>4.2718769999999999</v>
      </c>
      <c r="V50" s="307">
        <v>0</v>
      </c>
      <c r="W50" s="308">
        <v>0</v>
      </c>
      <c r="X50" s="308">
        <v>0</v>
      </c>
      <c r="Y50" s="308">
        <v>0</v>
      </c>
      <c r="Z50" s="308">
        <v>0</v>
      </c>
    </row>
    <row r="51" spans="1:26" s="227" customFormat="1" ht="15" customHeight="1">
      <c r="A51" s="239" t="s">
        <v>774</v>
      </c>
      <c r="B51" s="244" t="s">
        <v>775</v>
      </c>
      <c r="C51" s="243" t="s">
        <v>207</v>
      </c>
      <c r="D51" s="243"/>
      <c r="E51" s="304"/>
      <c r="F51" s="305">
        <v>367.748786</v>
      </c>
      <c r="G51" s="306"/>
      <c r="H51" s="306"/>
      <c r="I51" s="306"/>
      <c r="J51" s="306"/>
      <c r="K51" s="298">
        <v>0</v>
      </c>
      <c r="L51" s="305">
        <v>29.313689999999998</v>
      </c>
      <c r="M51" s="305">
        <v>41.37</v>
      </c>
      <c r="N51" s="305">
        <v>18.469000000000001</v>
      </c>
      <c r="O51" s="305">
        <v>48.185000000000002</v>
      </c>
      <c r="P51" s="305">
        <v>25.321675000000003</v>
      </c>
      <c r="Q51" s="305">
        <v>54.692906000000001</v>
      </c>
      <c r="R51" s="305">
        <v>30.224699999999999</v>
      </c>
      <c r="S51" s="305">
        <v>25.787600000000001</v>
      </c>
      <c r="T51" s="305">
        <v>71.492318999999995</v>
      </c>
      <c r="U51" s="305">
        <v>22.891895999999999</v>
      </c>
      <c r="V51" s="307">
        <v>0</v>
      </c>
      <c r="W51" s="308">
        <v>0</v>
      </c>
      <c r="X51" s="308">
        <v>0</v>
      </c>
      <c r="Y51" s="308">
        <v>0</v>
      </c>
      <c r="Z51" s="308">
        <v>0</v>
      </c>
    </row>
    <row r="52" spans="1:26" s="227" customFormat="1" ht="15" customHeight="1">
      <c r="A52" s="239" t="s">
        <v>776</v>
      </c>
      <c r="B52" s="244" t="s">
        <v>777</v>
      </c>
      <c r="C52" s="243" t="s">
        <v>190</v>
      </c>
      <c r="D52" s="243"/>
      <c r="E52" s="304"/>
      <c r="F52" s="305">
        <v>84.120263999999992</v>
      </c>
      <c r="G52" s="306"/>
      <c r="H52" s="306"/>
      <c r="I52" s="306"/>
      <c r="J52" s="306"/>
      <c r="K52" s="305">
        <v>84.120263999999992</v>
      </c>
      <c r="L52" s="298">
        <v>0</v>
      </c>
      <c r="M52" s="298">
        <v>0</v>
      </c>
      <c r="N52" s="298">
        <v>0</v>
      </c>
      <c r="O52" s="298">
        <v>0</v>
      </c>
      <c r="P52" s="298">
        <v>0</v>
      </c>
      <c r="Q52" s="298">
        <v>0</v>
      </c>
      <c r="R52" s="298">
        <v>0</v>
      </c>
      <c r="S52" s="298">
        <v>0</v>
      </c>
      <c r="T52" s="298">
        <v>0</v>
      </c>
      <c r="U52" s="298">
        <v>0</v>
      </c>
      <c r="V52" s="307">
        <v>0</v>
      </c>
      <c r="W52" s="308">
        <v>0</v>
      </c>
      <c r="X52" s="308">
        <v>0</v>
      </c>
      <c r="Y52" s="308">
        <v>0</v>
      </c>
      <c r="Z52" s="308">
        <v>0</v>
      </c>
    </row>
    <row r="53" spans="1:26" s="227" customFormat="1" ht="15" customHeight="1">
      <c r="A53" s="239" t="s">
        <v>778</v>
      </c>
      <c r="B53" s="244" t="s">
        <v>779</v>
      </c>
      <c r="C53" s="243" t="s">
        <v>78</v>
      </c>
      <c r="D53" s="243"/>
      <c r="E53" s="304"/>
      <c r="F53" s="305">
        <v>18.235593999999999</v>
      </c>
      <c r="G53" s="306"/>
      <c r="H53" s="306"/>
      <c r="I53" s="306"/>
      <c r="J53" s="306"/>
      <c r="K53" s="305">
        <v>9.1817220000000006</v>
      </c>
      <c r="L53" s="305">
        <v>0.94363500000000011</v>
      </c>
      <c r="M53" s="305">
        <v>0.62536000000000003</v>
      </c>
      <c r="N53" s="305">
        <v>0.90429999999999999</v>
      </c>
      <c r="O53" s="305">
        <v>1.108217</v>
      </c>
      <c r="P53" s="305">
        <v>0.80098000000000003</v>
      </c>
      <c r="Q53" s="305">
        <v>1.5535559999999999</v>
      </c>
      <c r="R53" s="305">
        <v>0.54949999999999999</v>
      </c>
      <c r="S53" s="305">
        <v>1.3098999999999998</v>
      </c>
      <c r="T53" s="305">
        <v>0.40722400000000003</v>
      </c>
      <c r="U53" s="305">
        <v>0.85120000000000007</v>
      </c>
      <c r="V53" s="307">
        <v>0</v>
      </c>
      <c r="W53" s="308">
        <v>0</v>
      </c>
      <c r="X53" s="308">
        <v>0</v>
      </c>
      <c r="Y53" s="308">
        <v>0</v>
      </c>
      <c r="Z53" s="308">
        <v>0</v>
      </c>
    </row>
    <row r="54" spans="1:26" s="227" customFormat="1" ht="15" customHeight="1">
      <c r="A54" s="239" t="s">
        <v>780</v>
      </c>
      <c r="B54" s="244" t="s">
        <v>781</v>
      </c>
      <c r="C54" s="243" t="s">
        <v>782</v>
      </c>
      <c r="D54" s="243"/>
      <c r="E54" s="304"/>
      <c r="F54" s="305">
        <v>1.285876</v>
      </c>
      <c r="G54" s="306"/>
      <c r="H54" s="306"/>
      <c r="I54" s="306"/>
      <c r="J54" s="306"/>
      <c r="K54" s="305">
        <v>1.285876</v>
      </c>
      <c r="L54" s="298">
        <v>0</v>
      </c>
      <c r="M54" s="298">
        <v>0</v>
      </c>
      <c r="N54" s="298">
        <v>0</v>
      </c>
      <c r="O54" s="298">
        <v>0</v>
      </c>
      <c r="P54" s="298">
        <v>0</v>
      </c>
      <c r="Q54" s="298">
        <v>0</v>
      </c>
      <c r="R54" s="298">
        <v>0</v>
      </c>
      <c r="S54" s="298">
        <v>0</v>
      </c>
      <c r="T54" s="298">
        <v>0</v>
      </c>
      <c r="U54" s="298">
        <v>0</v>
      </c>
      <c r="V54" s="307">
        <v>0</v>
      </c>
      <c r="W54" s="308">
        <v>0</v>
      </c>
      <c r="X54" s="308">
        <v>0</v>
      </c>
      <c r="Y54" s="308">
        <v>0</v>
      </c>
      <c r="Z54" s="308">
        <v>0</v>
      </c>
    </row>
    <row r="55" spans="1:26" s="227" customFormat="1" ht="15" hidden="1" customHeight="1">
      <c r="A55" s="239" t="s">
        <v>783</v>
      </c>
      <c r="B55" s="244" t="s">
        <v>784</v>
      </c>
      <c r="C55" s="243" t="s">
        <v>785</v>
      </c>
      <c r="D55" s="243"/>
      <c r="E55" s="304"/>
      <c r="F55" s="305">
        <v>0</v>
      </c>
      <c r="G55" s="306"/>
      <c r="H55" s="306"/>
      <c r="I55" s="306"/>
      <c r="J55" s="306"/>
      <c r="K55" s="305">
        <v>0</v>
      </c>
      <c r="L55" s="305">
        <v>0</v>
      </c>
      <c r="M55" s="305">
        <v>0</v>
      </c>
      <c r="N55" s="305">
        <v>0</v>
      </c>
      <c r="O55" s="305">
        <v>0</v>
      </c>
      <c r="P55" s="305">
        <v>0</v>
      </c>
      <c r="Q55" s="305">
        <v>0</v>
      </c>
      <c r="R55" s="298">
        <v>0</v>
      </c>
      <c r="S55" s="298">
        <v>0</v>
      </c>
      <c r="T55" s="298">
        <v>0</v>
      </c>
      <c r="U55" s="298">
        <v>0</v>
      </c>
      <c r="V55" s="307">
        <v>0</v>
      </c>
      <c r="W55" s="308">
        <v>0</v>
      </c>
      <c r="X55" s="308">
        <v>0</v>
      </c>
      <c r="Y55" s="308">
        <v>0</v>
      </c>
      <c r="Z55" s="308">
        <v>0</v>
      </c>
    </row>
    <row r="56" spans="1:26" s="227" customFormat="1" ht="15" customHeight="1">
      <c r="A56" s="239" t="s">
        <v>783</v>
      </c>
      <c r="B56" s="244" t="s">
        <v>786</v>
      </c>
      <c r="C56" s="243" t="s">
        <v>787</v>
      </c>
      <c r="D56" s="243"/>
      <c r="E56" s="304"/>
      <c r="F56" s="305">
        <v>0.62515299999999996</v>
      </c>
      <c r="G56" s="306"/>
      <c r="H56" s="306"/>
      <c r="I56" s="306"/>
      <c r="J56" s="306"/>
      <c r="K56" s="298">
        <v>0</v>
      </c>
      <c r="L56" s="305">
        <v>0</v>
      </c>
      <c r="M56" s="305">
        <v>0.19814999999999999</v>
      </c>
      <c r="N56" s="298">
        <v>0</v>
      </c>
      <c r="O56" s="305">
        <v>0.18304300000000001</v>
      </c>
      <c r="P56" s="305">
        <v>0.23496</v>
      </c>
      <c r="Q56" s="298">
        <v>0</v>
      </c>
      <c r="R56" s="305">
        <v>8.9999999999999993E-3</v>
      </c>
      <c r="S56" s="298">
        <v>0</v>
      </c>
      <c r="T56" s="298">
        <v>0</v>
      </c>
      <c r="U56" s="298">
        <v>0</v>
      </c>
      <c r="V56" s="307">
        <v>0</v>
      </c>
      <c r="W56" s="308">
        <v>0</v>
      </c>
      <c r="X56" s="308">
        <v>0</v>
      </c>
      <c r="Y56" s="308">
        <v>0</v>
      </c>
      <c r="Z56" s="308">
        <v>0</v>
      </c>
    </row>
    <row r="57" spans="1:26" s="227" customFormat="1" ht="15" customHeight="1">
      <c r="A57" s="239" t="s">
        <v>788</v>
      </c>
      <c r="B57" s="244" t="s">
        <v>789</v>
      </c>
      <c r="C57" s="243" t="s">
        <v>790</v>
      </c>
      <c r="D57" s="243"/>
      <c r="E57" s="304"/>
      <c r="F57" s="305">
        <v>2306.5082319999997</v>
      </c>
      <c r="G57" s="306"/>
      <c r="H57" s="306"/>
      <c r="I57" s="306"/>
      <c r="J57" s="306"/>
      <c r="K57" s="305">
        <v>53.062202999999997</v>
      </c>
      <c r="L57" s="305">
        <v>84.138926999999995</v>
      </c>
      <c r="M57" s="305">
        <v>368.00853000000001</v>
      </c>
      <c r="N57" s="305">
        <v>133.266423</v>
      </c>
      <c r="O57" s="305">
        <v>207.766187</v>
      </c>
      <c r="P57" s="305">
        <v>320.05856999999997</v>
      </c>
      <c r="Q57" s="305">
        <v>189.838718</v>
      </c>
      <c r="R57" s="305">
        <v>193.932312</v>
      </c>
      <c r="S57" s="305">
        <v>175.65582900000001</v>
      </c>
      <c r="T57" s="305">
        <v>152.227115</v>
      </c>
      <c r="U57" s="305">
        <v>428.55341800000002</v>
      </c>
      <c r="V57" s="307">
        <v>0</v>
      </c>
      <c r="W57" s="308">
        <v>0</v>
      </c>
      <c r="X57" s="308">
        <v>0</v>
      </c>
      <c r="Y57" s="308">
        <v>0</v>
      </c>
      <c r="Z57" s="308">
        <v>0</v>
      </c>
    </row>
    <row r="58" spans="1:26" s="227" customFormat="1" ht="15" customHeight="1">
      <c r="A58" s="239" t="s">
        <v>791</v>
      </c>
      <c r="B58" s="244" t="s">
        <v>792</v>
      </c>
      <c r="C58" s="243" t="s">
        <v>793</v>
      </c>
      <c r="D58" s="243"/>
      <c r="E58" s="304"/>
      <c r="F58" s="305">
        <v>49.146555999999997</v>
      </c>
      <c r="G58" s="306"/>
      <c r="H58" s="306"/>
      <c r="I58" s="306"/>
      <c r="J58" s="306"/>
      <c r="K58" s="305">
        <v>44.741492999999998</v>
      </c>
      <c r="L58" s="298">
        <v>0</v>
      </c>
      <c r="M58" s="298">
        <v>0</v>
      </c>
      <c r="N58" s="298">
        <v>0</v>
      </c>
      <c r="O58" s="298">
        <v>0</v>
      </c>
      <c r="P58" s="298">
        <v>0</v>
      </c>
      <c r="Q58" s="298">
        <v>0</v>
      </c>
      <c r="R58" s="298">
        <v>0</v>
      </c>
      <c r="S58" s="298">
        <v>0</v>
      </c>
      <c r="T58" s="298">
        <v>0</v>
      </c>
      <c r="U58" s="305">
        <v>4.4050630000000002</v>
      </c>
      <c r="V58" s="307">
        <v>0</v>
      </c>
      <c r="W58" s="308">
        <v>0</v>
      </c>
      <c r="X58" s="308">
        <v>0</v>
      </c>
      <c r="Y58" s="308">
        <v>0</v>
      </c>
      <c r="Z58" s="308">
        <v>0</v>
      </c>
    </row>
    <row r="59" spans="1:26" s="227" customFormat="1" ht="15" customHeight="1">
      <c r="A59" s="239" t="s">
        <v>794</v>
      </c>
      <c r="B59" s="244" t="s">
        <v>795</v>
      </c>
      <c r="C59" s="243" t="s">
        <v>796</v>
      </c>
      <c r="D59" s="243"/>
      <c r="E59" s="304"/>
      <c r="F59" s="305">
        <v>4.1146899999999995</v>
      </c>
      <c r="G59" s="306"/>
      <c r="H59" s="306"/>
      <c r="I59" s="306"/>
      <c r="J59" s="306"/>
      <c r="K59" s="298">
        <v>0</v>
      </c>
      <c r="L59" s="298">
        <v>0</v>
      </c>
      <c r="M59" s="305">
        <v>0</v>
      </c>
      <c r="N59" s="305">
        <v>0.78300000000000003</v>
      </c>
      <c r="O59" s="298">
        <v>0</v>
      </c>
      <c r="P59" s="305">
        <v>2.5483899999999999</v>
      </c>
      <c r="Q59" s="298">
        <v>0</v>
      </c>
      <c r="R59" s="305">
        <v>2.4799999999999999E-2</v>
      </c>
      <c r="S59" s="305">
        <v>0.75850000000000006</v>
      </c>
      <c r="T59" s="298">
        <v>0</v>
      </c>
      <c r="U59" s="305">
        <v>0</v>
      </c>
      <c r="V59" s="307">
        <v>0</v>
      </c>
      <c r="W59" s="308">
        <v>0</v>
      </c>
      <c r="X59" s="308">
        <v>0</v>
      </c>
      <c r="Y59" s="308">
        <v>0</v>
      </c>
      <c r="Z59" s="308">
        <v>0</v>
      </c>
    </row>
    <row r="60" spans="1:26" s="319" customFormat="1" ht="15" customHeight="1">
      <c r="A60" s="240">
        <v>3</v>
      </c>
      <c r="B60" s="264" t="s">
        <v>13</v>
      </c>
      <c r="C60" s="265" t="s">
        <v>797</v>
      </c>
      <c r="D60" s="265"/>
      <c r="E60" s="297"/>
      <c r="F60" s="298">
        <v>594.67789199999993</v>
      </c>
      <c r="G60" s="299"/>
      <c r="H60" s="299"/>
      <c r="I60" s="299"/>
      <c r="J60" s="299"/>
      <c r="K60" s="298">
        <v>4.0478950000000005</v>
      </c>
      <c r="L60" s="298">
        <v>12.486321</v>
      </c>
      <c r="M60" s="298">
        <v>11.497909999999999</v>
      </c>
      <c r="N60" s="298">
        <v>145.77681999999999</v>
      </c>
      <c r="O60" s="298">
        <v>180.71056999999999</v>
      </c>
      <c r="P60" s="298">
        <v>14.328430000000001</v>
      </c>
      <c r="Q60" s="298">
        <v>17.724505000000001</v>
      </c>
      <c r="R60" s="298">
        <v>125.526811</v>
      </c>
      <c r="S60" s="298">
        <v>71.559911999999997</v>
      </c>
      <c r="T60" s="298">
        <v>0</v>
      </c>
      <c r="U60" s="298">
        <v>11.018718</v>
      </c>
      <c r="V60" s="317">
        <v>0</v>
      </c>
      <c r="W60" s="318">
        <v>0</v>
      </c>
      <c r="X60" s="318">
        <v>0</v>
      </c>
      <c r="Y60" s="318">
        <v>0</v>
      </c>
      <c r="Z60" s="318">
        <v>0</v>
      </c>
    </row>
    <row r="61" spans="1:26" s="227" customFormat="1" ht="15" hidden="1" customHeight="1">
      <c r="A61" s="265">
        <v>4</v>
      </c>
      <c r="B61" s="241" t="s">
        <v>807</v>
      </c>
      <c r="C61" s="265" t="s">
        <v>808</v>
      </c>
      <c r="D61" s="265"/>
      <c r="E61" s="304"/>
      <c r="F61" s="305">
        <v>0</v>
      </c>
      <c r="G61" s="299"/>
      <c r="H61" s="306"/>
      <c r="I61" s="306"/>
      <c r="J61" s="306"/>
      <c r="K61" s="638"/>
      <c r="L61" s="638"/>
      <c r="M61" s="638"/>
      <c r="N61" s="638"/>
      <c r="O61" s="638"/>
      <c r="P61" s="638"/>
      <c r="Q61" s="638"/>
      <c r="R61" s="638"/>
      <c r="S61" s="638"/>
      <c r="T61" s="638"/>
      <c r="U61" s="638"/>
      <c r="V61" s="324"/>
      <c r="W61" s="325"/>
      <c r="X61" s="325"/>
      <c r="Y61" s="325"/>
      <c r="Z61" s="325"/>
    </row>
    <row r="62" spans="1:26" s="319" customFormat="1" ht="15" hidden="1" customHeight="1">
      <c r="A62" s="265">
        <v>4</v>
      </c>
      <c r="B62" s="241" t="s">
        <v>809</v>
      </c>
      <c r="C62" s="265" t="s">
        <v>810</v>
      </c>
      <c r="D62" s="265"/>
      <c r="E62" s="297"/>
      <c r="F62" s="298">
        <v>0</v>
      </c>
      <c r="G62" s="299"/>
      <c r="H62" s="299"/>
      <c r="I62" s="299"/>
      <c r="J62" s="299"/>
      <c r="K62" s="328"/>
      <c r="L62" s="328"/>
      <c r="M62" s="328"/>
      <c r="N62" s="328"/>
      <c r="O62" s="328"/>
      <c r="P62" s="328"/>
      <c r="Q62" s="328"/>
      <c r="R62" s="328"/>
      <c r="S62" s="328"/>
      <c r="T62" s="328"/>
      <c r="U62" s="328"/>
      <c r="V62" s="326">
        <v>0</v>
      </c>
      <c r="W62" s="327"/>
      <c r="X62" s="327"/>
      <c r="Y62" s="327"/>
      <c r="Z62" s="327"/>
    </row>
    <row r="63" spans="1:26" s="319" customFormat="1" ht="15" customHeight="1">
      <c r="A63" s="639" t="s">
        <v>428</v>
      </c>
      <c r="B63" s="640" t="s">
        <v>844</v>
      </c>
      <c r="C63" s="641"/>
      <c r="D63" s="641"/>
      <c r="E63" s="298"/>
      <c r="F63" s="298"/>
      <c r="G63" s="299"/>
      <c r="H63" s="299"/>
      <c r="I63" s="299"/>
      <c r="J63" s="299"/>
      <c r="K63" s="298"/>
      <c r="L63" s="328"/>
      <c r="M63" s="328"/>
      <c r="N63" s="328"/>
      <c r="O63" s="328"/>
      <c r="P63" s="328"/>
      <c r="Q63" s="328"/>
      <c r="R63" s="328"/>
      <c r="S63" s="328"/>
      <c r="T63" s="328"/>
      <c r="U63" s="328"/>
      <c r="V63" s="329"/>
      <c r="W63" s="330"/>
      <c r="X63" s="330"/>
      <c r="Y63" s="330"/>
      <c r="Z63" s="330"/>
    </row>
    <row r="64" spans="1:26" s="319" customFormat="1" ht="15.75">
      <c r="A64" s="642">
        <v>1</v>
      </c>
      <c r="B64" s="643" t="s">
        <v>845</v>
      </c>
      <c r="C64" s="644" t="s">
        <v>813</v>
      </c>
      <c r="D64" s="644"/>
      <c r="E64" s="298"/>
      <c r="F64" s="305">
        <v>3161.5826509999997</v>
      </c>
      <c r="G64" s="306">
        <v>3.5419128974698357</v>
      </c>
      <c r="H64" s="306"/>
      <c r="I64" s="306"/>
      <c r="J64" s="306"/>
      <c r="K64" s="305">
        <v>3161.5826509999997</v>
      </c>
      <c r="L64" s="638"/>
      <c r="M64" s="638"/>
      <c r="N64" s="638"/>
      <c r="O64" s="638"/>
      <c r="P64" s="638"/>
      <c r="Q64" s="638"/>
      <c r="R64" s="638"/>
      <c r="S64" s="638"/>
      <c r="T64" s="638"/>
      <c r="U64" s="638"/>
      <c r="V64" s="709"/>
      <c r="W64" s="709"/>
      <c r="X64" s="334"/>
      <c r="Y64" s="334"/>
      <c r="Z64" s="334"/>
    </row>
    <row r="65" spans="1:26" s="319" customFormat="1" ht="45">
      <c r="A65" s="642">
        <v>2</v>
      </c>
      <c r="B65" s="645" t="s">
        <v>846</v>
      </c>
      <c r="C65" s="644" t="s">
        <v>847</v>
      </c>
      <c r="D65" s="644"/>
      <c r="E65" s="298"/>
      <c r="F65" s="305">
        <v>7004.6399999999994</v>
      </c>
      <c r="G65" s="306">
        <v>7.8472801431541974</v>
      </c>
      <c r="H65" s="306"/>
      <c r="I65" s="306"/>
      <c r="J65" s="306"/>
      <c r="K65" s="305">
        <v>180.5</v>
      </c>
      <c r="L65" s="638">
        <v>140.19999999999999</v>
      </c>
      <c r="M65" s="638">
        <v>172.6</v>
      </c>
      <c r="N65" s="638">
        <v>297.8</v>
      </c>
      <c r="O65" s="638">
        <v>284.60000000000002</v>
      </c>
      <c r="P65" s="638">
        <v>230.8</v>
      </c>
      <c r="Q65" s="638">
        <v>3022.64</v>
      </c>
      <c r="R65" s="638">
        <v>760.2</v>
      </c>
      <c r="S65" s="638">
        <v>624.6</v>
      </c>
      <c r="T65" s="638">
        <v>1160.5</v>
      </c>
      <c r="U65" s="638">
        <v>130.19999999999999</v>
      </c>
      <c r="V65" s="709">
        <v>992.5145715000001</v>
      </c>
      <c r="W65" s="709">
        <v>155.48877400000001</v>
      </c>
      <c r="X65" s="334"/>
      <c r="Y65" s="334"/>
      <c r="Z65" s="334"/>
    </row>
    <row r="66" spans="1:26" s="319" customFormat="1" ht="26.25">
      <c r="A66" s="642">
        <v>3</v>
      </c>
      <c r="B66" s="646" t="s">
        <v>848</v>
      </c>
      <c r="C66" s="647" t="s">
        <v>849</v>
      </c>
      <c r="D66" s="647"/>
      <c r="E66" s="298"/>
      <c r="F66" s="305">
        <v>37502.671676760001</v>
      </c>
      <c r="G66" s="306">
        <v>42.014146446394122</v>
      </c>
      <c r="H66" s="306"/>
      <c r="I66" s="306"/>
      <c r="J66" s="306"/>
      <c r="K66" s="305">
        <v>0</v>
      </c>
      <c r="L66" s="638">
        <v>2.76351696</v>
      </c>
      <c r="M66" s="638">
        <v>0</v>
      </c>
      <c r="N66" s="638">
        <v>189.18253512000001</v>
      </c>
      <c r="O66" s="638">
        <v>1825.323768</v>
      </c>
      <c r="P66" s="638">
        <v>1621.1069136000001</v>
      </c>
      <c r="Q66" s="638">
        <v>1660.3169421600001</v>
      </c>
      <c r="R66" s="638">
        <v>8650.5302052000006</v>
      </c>
      <c r="S66" s="638">
        <v>22287.002524920001</v>
      </c>
      <c r="T66" s="638">
        <v>1208.1366863999999</v>
      </c>
      <c r="U66" s="638">
        <v>58.308584400000001</v>
      </c>
      <c r="V66" s="709">
        <v>1118.64508</v>
      </c>
      <c r="W66" s="709">
        <v>53.989429999999999</v>
      </c>
      <c r="X66" s="334"/>
      <c r="Y66" s="334"/>
      <c r="Z66" s="334"/>
    </row>
    <row r="67" spans="1:26" s="319" customFormat="1" ht="15.75">
      <c r="A67" s="642">
        <v>4</v>
      </c>
      <c r="B67" s="646" t="s">
        <v>850</v>
      </c>
      <c r="C67" s="647" t="s">
        <v>851</v>
      </c>
      <c r="D67" s="647"/>
      <c r="E67" s="298"/>
      <c r="F67" s="305">
        <v>2.8</v>
      </c>
      <c r="G67" s="306">
        <v>3.1368327852440321E-3</v>
      </c>
      <c r="H67" s="306"/>
      <c r="I67" s="306"/>
      <c r="J67" s="306"/>
      <c r="K67" s="305"/>
      <c r="L67" s="638"/>
      <c r="M67" s="638"/>
      <c r="N67" s="638"/>
      <c r="O67" s="638"/>
      <c r="P67" s="638"/>
      <c r="Q67" s="638"/>
      <c r="R67" s="638">
        <v>2.8</v>
      </c>
      <c r="S67" s="638"/>
      <c r="T67" s="638"/>
      <c r="U67" s="638"/>
      <c r="V67" s="709"/>
      <c r="W67" s="709"/>
      <c r="X67" s="334"/>
      <c r="Y67" s="334"/>
      <c r="Z67" s="334"/>
    </row>
    <row r="68" spans="1:26" s="319" customFormat="1" ht="26.25">
      <c r="A68" s="642">
        <v>5</v>
      </c>
      <c r="B68" s="646" t="s">
        <v>852</v>
      </c>
      <c r="C68" s="647" t="s">
        <v>853</v>
      </c>
      <c r="D68" s="647"/>
      <c r="E68" s="298"/>
      <c r="F68" s="305">
        <v>4.515028</v>
      </c>
      <c r="G68" s="306">
        <v>5.0581742345338536E-3</v>
      </c>
      <c r="H68" s="306"/>
      <c r="I68" s="306"/>
      <c r="J68" s="306"/>
      <c r="K68" s="305"/>
      <c r="L68" s="638"/>
      <c r="M68" s="638"/>
      <c r="N68" s="638"/>
      <c r="O68" s="638"/>
      <c r="P68" s="638"/>
      <c r="Q68" s="638"/>
      <c r="R68" s="638"/>
      <c r="S68" s="638"/>
      <c r="T68" s="638"/>
      <c r="U68" s="638">
        <v>4.515028</v>
      </c>
      <c r="V68" s="709"/>
      <c r="W68" s="709">
        <v>3.515028</v>
      </c>
      <c r="X68" s="334"/>
      <c r="Y68" s="334"/>
      <c r="Z68" s="334"/>
    </row>
    <row r="69" spans="1:26" s="319" customFormat="1" ht="15.75">
      <c r="A69" s="642">
        <v>6</v>
      </c>
      <c r="B69" s="648" t="s">
        <v>854</v>
      </c>
      <c r="C69" s="647" t="s">
        <v>855</v>
      </c>
      <c r="D69" s="647"/>
      <c r="E69" s="298"/>
      <c r="F69" s="305">
        <v>288.23907359999998</v>
      </c>
      <c r="G69" s="306">
        <v>0.3229134914488741</v>
      </c>
      <c r="H69" s="306"/>
      <c r="I69" s="306"/>
      <c r="J69" s="306"/>
      <c r="K69" s="305">
        <v>288.23907359999998</v>
      </c>
      <c r="L69" s="638"/>
      <c r="M69" s="638"/>
      <c r="N69" s="638"/>
      <c r="O69" s="638"/>
      <c r="P69" s="638"/>
      <c r="Q69" s="638"/>
      <c r="R69" s="638"/>
      <c r="S69" s="638"/>
      <c r="T69" s="638"/>
      <c r="U69" s="638"/>
      <c r="V69" s="709"/>
      <c r="W69" s="709"/>
      <c r="X69" s="334"/>
      <c r="Y69" s="334"/>
      <c r="Z69" s="334"/>
    </row>
    <row r="70" spans="1:26" s="319" customFormat="1" ht="15.75">
      <c r="A70" s="642">
        <v>7</v>
      </c>
      <c r="B70" s="646" t="s">
        <v>856</v>
      </c>
      <c r="C70" s="647" t="s">
        <v>857</v>
      </c>
      <c r="D70" s="647"/>
      <c r="E70" s="298"/>
      <c r="F70" s="305">
        <v>69.20160621639441</v>
      </c>
      <c r="G70" s="306">
        <v>7.7526381132547562E-2</v>
      </c>
      <c r="H70" s="306"/>
      <c r="I70" s="306"/>
      <c r="J70" s="306"/>
      <c r="K70" s="305">
        <v>5.5611843191691239</v>
      </c>
      <c r="L70" s="638">
        <v>1.1858641258561438</v>
      </c>
      <c r="M70" s="638">
        <v>8.4463751369527458</v>
      </c>
      <c r="N70" s="638">
        <v>1.9603792229066579</v>
      </c>
      <c r="O70" s="638">
        <v>0.44748961387212494</v>
      </c>
      <c r="P70" s="638">
        <v>8.8961290535173063</v>
      </c>
      <c r="Q70" s="638">
        <v>10.996826786365537</v>
      </c>
      <c r="R70" s="638">
        <v>13.153265919137537</v>
      </c>
      <c r="S70" s="638">
        <v>1.9800595415113253</v>
      </c>
      <c r="T70" s="638">
        <v>9.9843220357376552</v>
      </c>
      <c r="U70" s="638">
        <v>6.5897104613682584</v>
      </c>
      <c r="V70" s="709">
        <v>0.3210854429101257</v>
      </c>
      <c r="W70" s="709">
        <v>0.25478636339519734</v>
      </c>
      <c r="X70" s="334"/>
      <c r="Y70" s="334"/>
      <c r="Z70" s="334"/>
    </row>
    <row r="71" spans="1:26" s="319" customFormat="1" ht="15.75">
      <c r="A71" s="642">
        <v>8</v>
      </c>
      <c r="B71" s="646" t="s">
        <v>858</v>
      </c>
      <c r="C71" s="647" t="s">
        <v>859</v>
      </c>
      <c r="D71" s="647"/>
      <c r="E71" s="298"/>
      <c r="F71" s="305">
        <v>936.91700950000006</v>
      </c>
      <c r="G71" s="306">
        <v>1.0496257115901408</v>
      </c>
      <c r="H71" s="306"/>
      <c r="I71" s="306"/>
      <c r="J71" s="306"/>
      <c r="K71" s="305"/>
      <c r="L71" s="638">
        <v>81.450707980000004</v>
      </c>
      <c r="M71" s="638">
        <v>102.21664283999999</v>
      </c>
      <c r="N71" s="638">
        <v>95.928097479999991</v>
      </c>
      <c r="O71" s="638">
        <v>88.065154120000003</v>
      </c>
      <c r="P71" s="638">
        <v>89.568642180000012</v>
      </c>
      <c r="Q71" s="638">
        <v>111.14662565</v>
      </c>
      <c r="R71" s="638">
        <v>91.342965340000006</v>
      </c>
      <c r="S71" s="638">
        <v>63.378833759999999</v>
      </c>
      <c r="T71" s="638">
        <v>144.43702033999998</v>
      </c>
      <c r="U71" s="638">
        <v>69.382319810000013</v>
      </c>
      <c r="V71" s="709">
        <v>212.4988473506447</v>
      </c>
      <c r="W71" s="709">
        <v>76.976145385410121</v>
      </c>
      <c r="X71" s="334"/>
      <c r="Y71" s="334"/>
      <c r="Z71" s="334"/>
    </row>
    <row r="72" spans="1:26" s="319" customFormat="1" ht="15" customHeight="1">
      <c r="A72" s="665" t="s">
        <v>860</v>
      </c>
      <c r="B72" s="665"/>
      <c r="C72" s="665"/>
      <c r="D72" s="665"/>
      <c r="E72" s="331"/>
      <c r="F72" s="331"/>
      <c r="G72" s="332"/>
      <c r="H72" s="332"/>
      <c r="I72" s="332"/>
      <c r="J72" s="332"/>
      <c r="K72" s="331"/>
      <c r="L72" s="333"/>
      <c r="M72" s="333"/>
      <c r="N72" s="333"/>
      <c r="O72" s="333"/>
      <c r="P72" s="333"/>
      <c r="Q72" s="333"/>
      <c r="R72" s="333"/>
      <c r="S72" s="333"/>
      <c r="T72" s="333"/>
      <c r="U72" s="333"/>
      <c r="V72" s="334"/>
      <c r="W72" s="334"/>
      <c r="X72" s="334"/>
      <c r="Y72" s="334"/>
      <c r="Z72" s="334"/>
    </row>
    <row r="73" spans="1:26" s="227" customFormat="1" ht="15.6">
      <c r="A73" s="710"/>
      <c r="F73" s="285"/>
      <c r="K73" s="226"/>
      <c r="L73" s="226"/>
      <c r="M73" s="226"/>
      <c r="N73" s="226"/>
      <c r="O73" s="226"/>
      <c r="P73" s="226"/>
      <c r="Q73" s="226"/>
      <c r="R73" s="226"/>
      <c r="S73" s="226"/>
      <c r="T73" s="226"/>
      <c r="U73" s="226"/>
      <c r="V73" s="226"/>
      <c r="W73" s="226"/>
      <c r="X73" s="226"/>
      <c r="Y73" s="226"/>
      <c r="Z73" s="226"/>
    </row>
    <row r="74" spans="1:26" s="227" customFormat="1" ht="15.6">
      <c r="A74" s="710"/>
      <c r="F74" s="285"/>
      <c r="K74" s="226"/>
      <c r="L74" s="226"/>
      <c r="M74" s="226"/>
      <c r="N74" s="226"/>
      <c r="O74" s="226"/>
      <c r="P74" s="226"/>
      <c r="Q74" s="226"/>
      <c r="R74" s="226"/>
      <c r="S74" s="226"/>
      <c r="T74" s="226"/>
      <c r="U74" s="226"/>
      <c r="V74" s="226"/>
      <c r="W74" s="226"/>
      <c r="X74" s="226"/>
      <c r="Y74" s="226"/>
      <c r="Z74" s="226"/>
    </row>
    <row r="75" spans="1:26" s="227" customFormat="1" ht="15.6">
      <c r="A75" s="710"/>
      <c r="F75" s="285"/>
      <c r="K75" s="226"/>
      <c r="L75" s="226"/>
      <c r="M75" s="226"/>
      <c r="N75" s="226"/>
      <c r="O75" s="226"/>
      <c r="P75" s="226"/>
      <c r="Q75" s="226"/>
      <c r="R75" s="226"/>
      <c r="S75" s="226"/>
      <c r="T75" s="226"/>
      <c r="U75" s="226"/>
      <c r="V75" s="226"/>
      <c r="W75" s="226"/>
      <c r="X75" s="226"/>
      <c r="Y75" s="226"/>
      <c r="Z75" s="226"/>
    </row>
    <row r="76" spans="1:26" s="227" customFormat="1" ht="15.6">
      <c r="A76" s="710"/>
      <c r="F76" s="285"/>
      <c r="K76" s="226"/>
      <c r="L76" s="226"/>
      <c r="M76" s="226"/>
      <c r="N76" s="226"/>
      <c r="O76" s="226"/>
      <c r="P76" s="226"/>
      <c r="Q76" s="226"/>
      <c r="R76" s="226"/>
      <c r="S76" s="226"/>
      <c r="T76" s="226"/>
      <c r="U76" s="226"/>
      <c r="V76" s="226"/>
      <c r="W76" s="226"/>
      <c r="X76" s="226"/>
      <c r="Y76" s="226"/>
      <c r="Z76" s="226"/>
    </row>
    <row r="77" spans="1:26" s="227" customFormat="1" ht="15.6">
      <c r="A77" s="710"/>
      <c r="F77" s="285"/>
      <c r="K77" s="226"/>
      <c r="L77" s="226"/>
      <c r="M77" s="226"/>
      <c r="N77" s="226"/>
      <c r="O77" s="226"/>
      <c r="P77" s="226"/>
      <c r="Q77" s="226"/>
      <c r="R77" s="226"/>
      <c r="S77" s="226"/>
      <c r="T77" s="226"/>
      <c r="U77" s="226"/>
      <c r="V77" s="226"/>
      <c r="W77" s="226"/>
      <c r="X77" s="226"/>
      <c r="Y77" s="226"/>
      <c r="Z77" s="226"/>
    </row>
    <row r="78" spans="1:26" s="227" customFormat="1" ht="15.6">
      <c r="A78" s="710"/>
      <c r="F78" s="285"/>
      <c r="K78" s="226"/>
      <c r="L78" s="226"/>
      <c r="M78" s="226"/>
      <c r="N78" s="226"/>
      <c r="O78" s="226"/>
      <c r="P78" s="226"/>
      <c r="Q78" s="226"/>
      <c r="R78" s="226"/>
      <c r="S78" s="226"/>
      <c r="T78" s="226"/>
      <c r="U78" s="226"/>
      <c r="V78" s="226"/>
      <c r="W78" s="226"/>
      <c r="X78" s="226"/>
      <c r="Y78" s="226"/>
      <c r="Z78" s="226"/>
    </row>
    <row r="79" spans="1:26" s="227" customFormat="1" ht="15.6">
      <c r="A79" s="710"/>
      <c r="F79" s="285"/>
      <c r="K79" s="226"/>
      <c r="L79" s="226"/>
      <c r="M79" s="226"/>
      <c r="N79" s="226"/>
      <c r="O79" s="226"/>
      <c r="P79" s="226"/>
      <c r="Q79" s="226"/>
      <c r="R79" s="226"/>
      <c r="S79" s="226"/>
      <c r="T79" s="226"/>
      <c r="U79" s="226"/>
      <c r="V79" s="226"/>
      <c r="W79" s="226"/>
      <c r="X79" s="226"/>
      <c r="Y79" s="226"/>
      <c r="Z79" s="226"/>
    </row>
    <row r="80" spans="1:26" s="227" customFormat="1" ht="15.6">
      <c r="A80" s="710"/>
      <c r="F80" s="285"/>
      <c r="K80" s="226"/>
      <c r="L80" s="226"/>
      <c r="M80" s="226"/>
      <c r="N80" s="226"/>
      <c r="O80" s="226"/>
      <c r="P80" s="226"/>
      <c r="Q80" s="226"/>
      <c r="R80" s="226"/>
      <c r="S80" s="226"/>
      <c r="T80" s="226"/>
      <c r="U80" s="226"/>
      <c r="V80" s="226"/>
      <c r="W80" s="226"/>
      <c r="X80" s="226"/>
      <c r="Y80" s="226"/>
      <c r="Z80" s="226"/>
    </row>
    <row r="81" spans="1:26" s="227" customFormat="1" ht="15.75">
      <c r="A81" s="710"/>
      <c r="F81" s="285"/>
      <c r="K81" s="226"/>
      <c r="L81" s="226"/>
      <c r="M81" s="226"/>
      <c r="N81" s="226"/>
      <c r="O81" s="226"/>
      <c r="P81" s="226"/>
      <c r="Q81" s="226"/>
      <c r="R81" s="226"/>
      <c r="S81" s="226"/>
      <c r="T81" s="226"/>
      <c r="U81" s="226"/>
      <c r="V81" s="226"/>
      <c r="W81" s="226"/>
      <c r="X81" s="226"/>
      <c r="Y81" s="226"/>
      <c r="Z81" s="226"/>
    </row>
    <row r="82" spans="1:26" s="227" customFormat="1" ht="15.75">
      <c r="A82" s="710"/>
      <c r="F82" s="285"/>
      <c r="K82" s="226"/>
      <c r="L82" s="226"/>
      <c r="M82" s="226"/>
      <c r="N82" s="226"/>
      <c r="O82" s="226"/>
      <c r="P82" s="226"/>
      <c r="Q82" s="226"/>
      <c r="R82" s="226"/>
      <c r="S82" s="226"/>
      <c r="T82" s="226"/>
      <c r="U82" s="226"/>
      <c r="V82" s="226"/>
      <c r="W82" s="226"/>
      <c r="X82" s="226"/>
      <c r="Y82" s="226"/>
      <c r="Z82" s="226"/>
    </row>
    <row r="83" spans="1:26" s="227" customFormat="1" ht="15.75">
      <c r="A83" s="710"/>
      <c r="F83" s="285"/>
      <c r="K83" s="226"/>
      <c r="L83" s="226"/>
      <c r="M83" s="226"/>
      <c r="N83" s="226"/>
      <c r="O83" s="226"/>
      <c r="P83" s="226"/>
      <c r="Q83" s="226"/>
      <c r="R83" s="226"/>
      <c r="S83" s="226"/>
      <c r="T83" s="226"/>
      <c r="U83" s="226"/>
      <c r="V83" s="226"/>
      <c r="W83" s="226"/>
      <c r="X83" s="226"/>
      <c r="Y83" s="226"/>
      <c r="Z83" s="226"/>
    </row>
    <row r="84" spans="1:26" s="227" customFormat="1" ht="15.75">
      <c r="A84" s="710"/>
      <c r="F84" s="285"/>
      <c r="K84" s="226"/>
      <c r="L84" s="226"/>
      <c r="M84" s="226"/>
      <c r="N84" s="226"/>
      <c r="O84" s="226"/>
      <c r="P84" s="226"/>
      <c r="Q84" s="226"/>
      <c r="R84" s="226"/>
      <c r="S84" s="226"/>
      <c r="T84" s="226"/>
      <c r="U84" s="226"/>
      <c r="V84" s="226"/>
      <c r="W84" s="226"/>
      <c r="X84" s="226"/>
      <c r="Y84" s="226"/>
      <c r="Z84" s="226"/>
    </row>
    <row r="85" spans="1:26" s="227" customFormat="1" ht="15.75">
      <c r="A85" s="710"/>
      <c r="F85" s="285"/>
      <c r="K85" s="226"/>
      <c r="L85" s="226"/>
      <c r="M85" s="226"/>
      <c r="N85" s="226"/>
      <c r="O85" s="226"/>
      <c r="P85" s="226"/>
      <c r="Q85" s="226"/>
      <c r="R85" s="226"/>
      <c r="S85" s="226"/>
      <c r="T85" s="226"/>
      <c r="U85" s="226"/>
      <c r="V85" s="226"/>
      <c r="W85" s="226"/>
      <c r="X85" s="226"/>
      <c r="Y85" s="226"/>
      <c r="Z85" s="226"/>
    </row>
    <row r="86" spans="1:26" s="227" customFormat="1" ht="15.75">
      <c r="A86" s="710"/>
      <c r="F86" s="285"/>
      <c r="K86" s="226"/>
      <c r="L86" s="226"/>
      <c r="M86" s="226"/>
      <c r="N86" s="226"/>
      <c r="O86" s="226"/>
      <c r="P86" s="226"/>
      <c r="Q86" s="226"/>
      <c r="R86" s="226"/>
      <c r="S86" s="226"/>
      <c r="T86" s="226"/>
      <c r="U86" s="226"/>
      <c r="V86" s="226"/>
      <c r="W86" s="226"/>
      <c r="X86" s="226"/>
      <c r="Y86" s="226"/>
      <c r="Z86" s="226"/>
    </row>
    <row r="87" spans="1:26" s="227" customFormat="1" ht="15.75">
      <c r="A87" s="710"/>
      <c r="F87" s="285"/>
      <c r="K87" s="226"/>
      <c r="L87" s="226"/>
      <c r="M87" s="226"/>
      <c r="N87" s="226"/>
      <c r="O87" s="226"/>
      <c r="P87" s="226"/>
      <c r="Q87" s="226"/>
      <c r="R87" s="226"/>
      <c r="S87" s="226"/>
      <c r="T87" s="226"/>
      <c r="U87" s="226"/>
      <c r="V87" s="226"/>
      <c r="W87" s="226"/>
      <c r="X87" s="226"/>
      <c r="Y87" s="226"/>
      <c r="Z87" s="226"/>
    </row>
    <row r="88" spans="1:26" s="227" customFormat="1" ht="15.75">
      <c r="A88" s="710"/>
      <c r="F88" s="285"/>
      <c r="K88" s="226"/>
      <c r="L88" s="226"/>
      <c r="M88" s="226"/>
      <c r="N88" s="226"/>
      <c r="O88" s="226"/>
      <c r="P88" s="226"/>
      <c r="Q88" s="226"/>
      <c r="R88" s="226"/>
      <c r="S88" s="226"/>
      <c r="T88" s="226"/>
      <c r="U88" s="226"/>
      <c r="V88" s="226"/>
      <c r="W88" s="226"/>
      <c r="X88" s="226"/>
      <c r="Y88" s="226"/>
      <c r="Z88" s="226"/>
    </row>
    <row r="89" spans="1:26" s="227" customFormat="1" ht="15.75">
      <c r="A89" s="710"/>
      <c r="F89" s="285"/>
      <c r="K89" s="226"/>
      <c r="L89" s="226"/>
      <c r="M89" s="226"/>
      <c r="N89" s="226"/>
      <c r="O89" s="226"/>
      <c r="P89" s="226"/>
      <c r="Q89" s="226"/>
      <c r="R89" s="226"/>
      <c r="S89" s="226"/>
      <c r="T89" s="226"/>
      <c r="U89" s="226"/>
      <c r="V89" s="226"/>
      <c r="W89" s="226"/>
      <c r="X89" s="226"/>
      <c r="Y89" s="226"/>
      <c r="Z89" s="226"/>
    </row>
    <row r="90" spans="1:26" s="227" customFormat="1" ht="15.75">
      <c r="A90" s="710"/>
      <c r="F90" s="285"/>
      <c r="K90" s="226"/>
      <c r="L90" s="226"/>
      <c r="M90" s="226"/>
      <c r="N90" s="226"/>
      <c r="O90" s="226"/>
      <c r="P90" s="226"/>
      <c r="Q90" s="226"/>
      <c r="R90" s="226"/>
      <c r="S90" s="226"/>
      <c r="T90" s="226"/>
      <c r="U90" s="226"/>
      <c r="V90" s="226"/>
      <c r="W90" s="226"/>
      <c r="X90" s="226"/>
      <c r="Y90" s="226"/>
      <c r="Z90" s="226"/>
    </row>
    <row r="91" spans="1:26" s="227" customFormat="1" ht="15.75">
      <c r="A91" s="710"/>
      <c r="F91" s="285"/>
      <c r="K91" s="226"/>
      <c r="L91" s="226"/>
      <c r="M91" s="226"/>
      <c r="N91" s="226"/>
      <c r="O91" s="226"/>
      <c r="P91" s="226"/>
      <c r="Q91" s="226"/>
      <c r="R91" s="226"/>
      <c r="S91" s="226"/>
      <c r="T91" s="226"/>
      <c r="U91" s="226"/>
      <c r="V91" s="226"/>
      <c r="W91" s="226"/>
      <c r="X91" s="226"/>
      <c r="Y91" s="226"/>
      <c r="Z91" s="226"/>
    </row>
    <row r="92" spans="1:26" s="227" customFormat="1" ht="15.75">
      <c r="A92" s="710"/>
      <c r="F92" s="285"/>
      <c r="K92" s="226"/>
      <c r="L92" s="226"/>
      <c r="M92" s="226"/>
      <c r="N92" s="226"/>
      <c r="O92" s="226"/>
      <c r="P92" s="226"/>
      <c r="Q92" s="226"/>
      <c r="R92" s="226"/>
      <c r="S92" s="226"/>
      <c r="T92" s="226"/>
      <c r="U92" s="226"/>
      <c r="V92" s="226"/>
      <c r="W92" s="226"/>
      <c r="X92" s="226"/>
      <c r="Y92" s="226"/>
      <c r="Z92" s="226"/>
    </row>
    <row r="93" spans="1:26" s="227" customFormat="1" ht="15.75">
      <c r="A93" s="710"/>
      <c r="F93" s="285"/>
      <c r="K93" s="226"/>
      <c r="L93" s="226"/>
      <c r="M93" s="226"/>
      <c r="N93" s="226"/>
      <c r="O93" s="226"/>
      <c r="P93" s="226"/>
      <c r="Q93" s="226"/>
      <c r="R93" s="226"/>
      <c r="S93" s="226"/>
      <c r="T93" s="226"/>
      <c r="U93" s="226"/>
      <c r="V93" s="226"/>
      <c r="W93" s="226"/>
      <c r="X93" s="226"/>
      <c r="Y93" s="226"/>
      <c r="Z93" s="226"/>
    </row>
    <row r="94" spans="1:26" s="227" customFormat="1" ht="15.75">
      <c r="A94" s="710"/>
      <c r="F94" s="285"/>
      <c r="K94" s="226"/>
      <c r="L94" s="226"/>
      <c r="M94" s="226"/>
      <c r="N94" s="226"/>
      <c r="O94" s="226"/>
      <c r="P94" s="226"/>
      <c r="Q94" s="226"/>
      <c r="R94" s="226"/>
      <c r="S94" s="226"/>
      <c r="T94" s="226"/>
      <c r="U94" s="226"/>
      <c r="V94" s="226"/>
      <c r="W94" s="226"/>
      <c r="X94" s="226"/>
      <c r="Y94" s="226"/>
      <c r="Z94" s="226"/>
    </row>
    <row r="95" spans="1:26" s="227" customFormat="1" ht="15.75">
      <c r="A95" s="710"/>
      <c r="F95" s="285"/>
      <c r="K95" s="226"/>
      <c r="L95" s="226"/>
      <c r="M95" s="226"/>
      <c r="N95" s="226"/>
      <c r="O95" s="226"/>
      <c r="P95" s="226"/>
      <c r="Q95" s="226"/>
      <c r="R95" s="226"/>
      <c r="S95" s="226"/>
      <c r="T95" s="226"/>
      <c r="U95" s="226"/>
      <c r="V95" s="226"/>
      <c r="W95" s="226"/>
      <c r="X95" s="226"/>
      <c r="Y95" s="226"/>
      <c r="Z95" s="226"/>
    </row>
    <row r="96" spans="1:26" s="227" customFormat="1" ht="15.75">
      <c r="A96" s="710"/>
      <c r="F96" s="285"/>
      <c r="K96" s="226"/>
      <c r="L96" s="226"/>
      <c r="M96" s="226"/>
      <c r="N96" s="226"/>
      <c r="O96" s="226"/>
      <c r="P96" s="226"/>
      <c r="Q96" s="226"/>
      <c r="R96" s="226"/>
      <c r="S96" s="226"/>
      <c r="T96" s="226"/>
      <c r="U96" s="226"/>
      <c r="V96" s="226"/>
      <c r="W96" s="226"/>
      <c r="X96" s="226"/>
      <c r="Y96" s="226"/>
      <c r="Z96" s="226"/>
    </row>
    <row r="97" spans="1:26" s="227" customFormat="1" ht="15.75">
      <c r="A97" s="710"/>
      <c r="F97" s="285"/>
      <c r="K97" s="226"/>
      <c r="L97" s="226"/>
      <c r="M97" s="226"/>
      <c r="N97" s="226"/>
      <c r="O97" s="226"/>
      <c r="P97" s="226"/>
      <c r="Q97" s="226"/>
      <c r="R97" s="226"/>
      <c r="S97" s="226"/>
      <c r="T97" s="226"/>
      <c r="U97" s="226"/>
      <c r="V97" s="226"/>
      <c r="W97" s="226"/>
      <c r="X97" s="226"/>
      <c r="Y97" s="226"/>
      <c r="Z97" s="226"/>
    </row>
    <row r="98" spans="1:26" s="227" customFormat="1" ht="15.75">
      <c r="A98" s="710"/>
      <c r="F98" s="285"/>
      <c r="K98" s="226"/>
      <c r="L98" s="226"/>
      <c r="M98" s="226"/>
      <c r="N98" s="226"/>
      <c r="O98" s="226"/>
      <c r="P98" s="226"/>
      <c r="Q98" s="226"/>
      <c r="R98" s="226"/>
      <c r="S98" s="226"/>
      <c r="T98" s="226"/>
      <c r="U98" s="226"/>
      <c r="V98" s="226"/>
      <c r="W98" s="226"/>
      <c r="X98" s="226"/>
      <c r="Y98" s="226"/>
      <c r="Z98" s="226"/>
    </row>
    <row r="99" spans="1:26" s="227" customFormat="1" ht="15.75">
      <c r="A99" s="710"/>
      <c r="F99" s="285"/>
      <c r="K99" s="226"/>
      <c r="L99" s="226"/>
      <c r="M99" s="226"/>
      <c r="N99" s="226"/>
      <c r="O99" s="226"/>
      <c r="P99" s="226"/>
      <c r="Q99" s="226"/>
      <c r="R99" s="226"/>
      <c r="S99" s="226"/>
      <c r="T99" s="226"/>
      <c r="U99" s="226"/>
      <c r="V99" s="226"/>
      <c r="W99" s="226"/>
      <c r="X99" s="226"/>
      <c r="Y99" s="226"/>
      <c r="Z99" s="226"/>
    </row>
    <row r="100" spans="1:26" s="227" customFormat="1" ht="15.75">
      <c r="A100" s="710"/>
      <c r="F100" s="285"/>
      <c r="K100" s="226"/>
      <c r="L100" s="226"/>
      <c r="M100" s="226"/>
      <c r="N100" s="226"/>
      <c r="O100" s="226"/>
      <c r="P100" s="226"/>
      <c r="Q100" s="226"/>
      <c r="R100" s="226"/>
      <c r="S100" s="226"/>
      <c r="T100" s="226"/>
      <c r="U100" s="226"/>
      <c r="V100" s="226"/>
      <c r="W100" s="226"/>
      <c r="X100" s="226"/>
      <c r="Y100" s="226"/>
      <c r="Z100" s="226"/>
    </row>
    <row r="101" spans="1:26" s="227" customFormat="1" ht="15.75">
      <c r="A101" s="710"/>
      <c r="F101" s="285"/>
      <c r="K101" s="226"/>
      <c r="L101" s="226"/>
      <c r="M101" s="226"/>
      <c r="N101" s="226"/>
      <c r="O101" s="226"/>
      <c r="P101" s="226"/>
      <c r="Q101" s="226"/>
      <c r="R101" s="226"/>
      <c r="S101" s="226"/>
      <c r="T101" s="226"/>
      <c r="U101" s="226"/>
      <c r="V101" s="226"/>
      <c r="W101" s="226"/>
      <c r="X101" s="226"/>
      <c r="Y101" s="226"/>
      <c r="Z101" s="226"/>
    </row>
    <row r="102" spans="1:26" s="227" customFormat="1" ht="15.75">
      <c r="A102" s="710"/>
      <c r="F102" s="285"/>
      <c r="K102" s="226"/>
      <c r="L102" s="226"/>
      <c r="M102" s="226"/>
      <c r="N102" s="226"/>
      <c r="O102" s="226"/>
      <c r="P102" s="226"/>
      <c r="Q102" s="226"/>
      <c r="R102" s="226"/>
      <c r="S102" s="226"/>
      <c r="T102" s="226"/>
      <c r="U102" s="226"/>
      <c r="V102" s="226"/>
      <c r="W102" s="226"/>
      <c r="X102" s="226"/>
      <c r="Y102" s="226"/>
      <c r="Z102" s="226"/>
    </row>
    <row r="103" spans="1:26" s="227" customFormat="1" ht="15.75">
      <c r="A103" s="710"/>
      <c r="F103" s="285"/>
      <c r="K103" s="226"/>
      <c r="L103" s="226"/>
      <c r="M103" s="226"/>
      <c r="N103" s="226"/>
      <c r="O103" s="226"/>
      <c r="P103" s="226"/>
      <c r="Q103" s="226"/>
      <c r="R103" s="226"/>
      <c r="S103" s="226"/>
      <c r="T103" s="226"/>
      <c r="U103" s="226"/>
      <c r="V103" s="226"/>
      <c r="W103" s="226"/>
      <c r="X103" s="226"/>
      <c r="Y103" s="226"/>
      <c r="Z103" s="226"/>
    </row>
    <row r="104" spans="1:26" s="227" customFormat="1" ht="15.75">
      <c r="A104" s="710"/>
      <c r="F104" s="285"/>
      <c r="K104" s="226"/>
      <c r="L104" s="226"/>
      <c r="M104" s="226"/>
      <c r="N104" s="226"/>
      <c r="O104" s="226"/>
      <c r="P104" s="226"/>
      <c r="Q104" s="226"/>
      <c r="R104" s="226"/>
      <c r="S104" s="226"/>
      <c r="T104" s="226"/>
      <c r="U104" s="226"/>
      <c r="V104" s="226"/>
      <c r="W104" s="226"/>
      <c r="X104" s="226"/>
      <c r="Y104" s="226"/>
      <c r="Z104" s="226"/>
    </row>
    <row r="105" spans="1:26" s="227" customFormat="1" ht="15.75">
      <c r="A105" s="710"/>
      <c r="F105" s="285"/>
      <c r="K105" s="226"/>
      <c r="L105" s="226"/>
      <c r="M105" s="226"/>
      <c r="N105" s="226"/>
      <c r="O105" s="226"/>
      <c r="P105" s="226"/>
      <c r="Q105" s="226"/>
      <c r="R105" s="226"/>
      <c r="S105" s="226"/>
      <c r="T105" s="226"/>
      <c r="U105" s="226"/>
      <c r="V105" s="226"/>
      <c r="W105" s="226"/>
      <c r="X105" s="226"/>
      <c r="Y105" s="226"/>
      <c r="Z105" s="226"/>
    </row>
    <row r="106" spans="1:26" s="227" customFormat="1" ht="15.75">
      <c r="A106" s="710"/>
      <c r="F106" s="285"/>
      <c r="K106" s="226"/>
      <c r="L106" s="226"/>
      <c r="M106" s="226"/>
      <c r="N106" s="226"/>
      <c r="O106" s="226"/>
      <c r="P106" s="226"/>
      <c r="Q106" s="226"/>
      <c r="R106" s="226"/>
      <c r="S106" s="226"/>
      <c r="T106" s="226"/>
      <c r="U106" s="226"/>
      <c r="V106" s="226"/>
      <c r="W106" s="226"/>
      <c r="X106" s="226"/>
      <c r="Y106" s="226"/>
      <c r="Z106" s="226"/>
    </row>
    <row r="107" spans="1:26" s="227" customFormat="1" ht="15.75">
      <c r="A107" s="710"/>
      <c r="F107" s="285"/>
      <c r="K107" s="226"/>
      <c r="L107" s="226"/>
      <c r="M107" s="226"/>
      <c r="N107" s="226"/>
      <c r="O107" s="226"/>
      <c r="P107" s="226"/>
      <c r="Q107" s="226"/>
      <c r="R107" s="226"/>
      <c r="S107" s="226"/>
      <c r="T107" s="226"/>
      <c r="U107" s="226"/>
      <c r="V107" s="226"/>
      <c r="W107" s="226"/>
      <c r="X107" s="226"/>
      <c r="Y107" s="226"/>
      <c r="Z107" s="226"/>
    </row>
    <row r="108" spans="1:26" s="227" customFormat="1" ht="15.75">
      <c r="A108" s="710"/>
      <c r="F108" s="285"/>
      <c r="K108" s="226"/>
      <c r="L108" s="226"/>
      <c r="M108" s="226"/>
      <c r="N108" s="226"/>
      <c r="O108" s="226"/>
      <c r="P108" s="226"/>
      <c r="Q108" s="226"/>
      <c r="R108" s="226"/>
      <c r="S108" s="226"/>
      <c r="T108" s="226"/>
      <c r="U108" s="226"/>
      <c r="V108" s="226"/>
      <c r="W108" s="226"/>
      <c r="X108" s="226"/>
      <c r="Y108" s="226"/>
      <c r="Z108" s="226"/>
    </row>
    <row r="109" spans="1:26" s="227" customFormat="1" ht="15.75">
      <c r="A109" s="710"/>
      <c r="F109" s="285"/>
      <c r="K109" s="226"/>
      <c r="L109" s="226"/>
      <c r="M109" s="226"/>
      <c r="N109" s="226"/>
      <c r="O109" s="226"/>
      <c r="P109" s="226"/>
      <c r="Q109" s="226"/>
      <c r="R109" s="226"/>
      <c r="S109" s="226"/>
      <c r="T109" s="226"/>
      <c r="U109" s="226"/>
      <c r="V109" s="226"/>
      <c r="W109" s="226"/>
      <c r="X109" s="226"/>
      <c r="Y109" s="226"/>
      <c r="Z109" s="226"/>
    </row>
    <row r="110" spans="1:26" s="227" customFormat="1" ht="15.75">
      <c r="A110" s="710"/>
      <c r="F110" s="285"/>
      <c r="K110" s="226"/>
      <c r="L110" s="226"/>
      <c r="M110" s="226"/>
      <c r="N110" s="226"/>
      <c r="O110" s="226"/>
      <c r="P110" s="226"/>
      <c r="Q110" s="226"/>
      <c r="R110" s="226"/>
      <c r="S110" s="226"/>
      <c r="T110" s="226"/>
      <c r="U110" s="226"/>
      <c r="V110" s="226"/>
      <c r="W110" s="226"/>
      <c r="X110" s="226"/>
      <c r="Y110" s="226"/>
      <c r="Z110" s="226"/>
    </row>
    <row r="111" spans="1:26" s="227" customFormat="1" ht="15.75">
      <c r="A111" s="710"/>
      <c r="F111" s="285"/>
      <c r="K111" s="226"/>
      <c r="L111" s="226"/>
      <c r="M111" s="226"/>
      <c r="N111" s="226"/>
      <c r="O111" s="226"/>
      <c r="P111" s="226"/>
      <c r="Q111" s="226"/>
      <c r="R111" s="226"/>
      <c r="S111" s="226"/>
      <c r="T111" s="226"/>
      <c r="U111" s="226"/>
      <c r="V111" s="226"/>
      <c r="W111" s="226"/>
      <c r="X111" s="226"/>
      <c r="Y111" s="226"/>
      <c r="Z111" s="226"/>
    </row>
    <row r="112" spans="1:26" s="227" customFormat="1" ht="15.75">
      <c r="A112" s="710"/>
      <c r="F112" s="285"/>
      <c r="K112" s="226"/>
      <c r="L112" s="226"/>
      <c r="M112" s="226"/>
      <c r="N112" s="226"/>
      <c r="O112" s="226"/>
      <c r="P112" s="226"/>
      <c r="Q112" s="226"/>
      <c r="R112" s="226"/>
      <c r="S112" s="226"/>
      <c r="T112" s="226"/>
      <c r="U112" s="226"/>
      <c r="V112" s="226"/>
      <c r="W112" s="226"/>
      <c r="X112" s="226"/>
      <c r="Y112" s="226"/>
      <c r="Z112" s="226"/>
    </row>
    <row r="113" spans="1:26" s="227" customFormat="1" ht="15.75">
      <c r="A113" s="710"/>
      <c r="F113" s="285"/>
      <c r="K113" s="226"/>
      <c r="L113" s="226"/>
      <c r="M113" s="226"/>
      <c r="N113" s="226"/>
      <c r="O113" s="226"/>
      <c r="P113" s="226"/>
      <c r="Q113" s="226"/>
      <c r="R113" s="226"/>
      <c r="S113" s="226"/>
      <c r="T113" s="226"/>
      <c r="U113" s="226"/>
      <c r="V113" s="226"/>
      <c r="W113" s="226"/>
      <c r="X113" s="226"/>
      <c r="Y113" s="226"/>
      <c r="Z113" s="226"/>
    </row>
    <row r="114" spans="1:26" s="227" customFormat="1" ht="15.75">
      <c r="A114" s="710"/>
      <c r="F114" s="285"/>
      <c r="K114" s="226"/>
      <c r="L114" s="226"/>
      <c r="M114" s="226"/>
      <c r="N114" s="226"/>
      <c r="O114" s="226"/>
      <c r="P114" s="226"/>
      <c r="Q114" s="226"/>
      <c r="R114" s="226"/>
      <c r="S114" s="226"/>
      <c r="T114" s="226"/>
      <c r="U114" s="226"/>
      <c r="V114" s="226"/>
      <c r="W114" s="226"/>
      <c r="X114" s="226"/>
      <c r="Y114" s="226"/>
      <c r="Z114" s="226"/>
    </row>
    <row r="115" spans="1:26" s="227" customFormat="1" ht="15.75">
      <c r="A115" s="710"/>
      <c r="F115" s="285"/>
      <c r="K115" s="226"/>
      <c r="L115" s="226"/>
      <c r="M115" s="226"/>
      <c r="N115" s="226"/>
      <c r="O115" s="226"/>
      <c r="P115" s="226"/>
      <c r="Q115" s="226"/>
      <c r="R115" s="226"/>
      <c r="S115" s="226"/>
      <c r="T115" s="226"/>
      <c r="U115" s="226"/>
      <c r="V115" s="226"/>
      <c r="W115" s="226"/>
      <c r="X115" s="226"/>
      <c r="Y115" s="226"/>
      <c r="Z115" s="226"/>
    </row>
    <row r="116" spans="1:26" s="227" customFormat="1" ht="15.75">
      <c r="A116" s="710"/>
      <c r="F116" s="285"/>
      <c r="K116" s="226"/>
      <c r="L116" s="226"/>
      <c r="M116" s="226"/>
      <c r="N116" s="226"/>
      <c r="O116" s="226"/>
      <c r="P116" s="226"/>
      <c r="Q116" s="226"/>
      <c r="R116" s="226"/>
      <c r="S116" s="226"/>
      <c r="T116" s="226"/>
      <c r="U116" s="226"/>
      <c r="V116" s="226"/>
      <c r="W116" s="226"/>
      <c r="X116" s="226"/>
      <c r="Y116" s="226"/>
      <c r="Z116" s="226"/>
    </row>
    <row r="117" spans="1:26" s="227" customFormat="1" ht="15.75">
      <c r="A117" s="710"/>
      <c r="F117" s="285"/>
      <c r="K117" s="226"/>
      <c r="L117" s="226"/>
      <c r="M117" s="226"/>
      <c r="N117" s="226"/>
      <c r="O117" s="226"/>
      <c r="P117" s="226"/>
      <c r="Q117" s="226"/>
      <c r="R117" s="226"/>
      <c r="S117" s="226"/>
      <c r="T117" s="226"/>
      <c r="U117" s="226"/>
      <c r="V117" s="226"/>
      <c r="W117" s="226"/>
      <c r="X117" s="226"/>
      <c r="Y117" s="226"/>
      <c r="Z117" s="226"/>
    </row>
    <row r="118" spans="1:26" s="227" customFormat="1" ht="15.75">
      <c r="A118" s="710"/>
      <c r="F118" s="285"/>
      <c r="K118" s="226"/>
      <c r="L118" s="226"/>
      <c r="M118" s="226"/>
      <c r="N118" s="226"/>
      <c r="O118" s="226"/>
      <c r="P118" s="226"/>
      <c r="Q118" s="226"/>
      <c r="R118" s="226"/>
      <c r="S118" s="226"/>
      <c r="T118" s="226"/>
      <c r="U118" s="226"/>
      <c r="V118" s="226"/>
      <c r="W118" s="226"/>
      <c r="X118" s="226"/>
      <c r="Y118" s="226"/>
      <c r="Z118" s="226"/>
    </row>
    <row r="119" spans="1:26" s="227" customFormat="1" ht="15.75">
      <c r="A119" s="710"/>
      <c r="F119" s="285"/>
      <c r="K119" s="226"/>
      <c r="L119" s="226"/>
      <c r="M119" s="226"/>
      <c r="N119" s="226"/>
      <c r="O119" s="226"/>
      <c r="P119" s="226"/>
      <c r="Q119" s="226"/>
      <c r="R119" s="226"/>
      <c r="S119" s="226"/>
      <c r="T119" s="226"/>
      <c r="U119" s="226"/>
      <c r="V119" s="226"/>
      <c r="W119" s="226"/>
      <c r="X119" s="226"/>
      <c r="Y119" s="226"/>
      <c r="Z119" s="226"/>
    </row>
    <row r="120" spans="1:26" s="227" customFormat="1" ht="15.75">
      <c r="A120" s="710"/>
      <c r="F120" s="285"/>
      <c r="K120" s="226"/>
      <c r="L120" s="226"/>
      <c r="M120" s="226"/>
      <c r="N120" s="226"/>
      <c r="O120" s="226"/>
      <c r="P120" s="226"/>
      <c r="Q120" s="226"/>
      <c r="R120" s="226"/>
      <c r="S120" s="226"/>
      <c r="T120" s="226"/>
      <c r="U120" s="226"/>
      <c r="V120" s="226"/>
      <c r="W120" s="226"/>
      <c r="X120" s="226"/>
      <c r="Y120" s="226"/>
      <c r="Z120" s="226"/>
    </row>
    <row r="121" spans="1:26" s="227" customFormat="1" ht="15.75">
      <c r="A121" s="710"/>
      <c r="F121" s="285"/>
      <c r="K121" s="226"/>
      <c r="L121" s="226"/>
      <c r="M121" s="226"/>
      <c r="N121" s="226"/>
      <c r="O121" s="226"/>
      <c r="P121" s="226"/>
      <c r="Q121" s="226"/>
      <c r="R121" s="226"/>
      <c r="S121" s="226"/>
      <c r="T121" s="226"/>
      <c r="U121" s="226"/>
      <c r="V121" s="226"/>
      <c r="W121" s="226"/>
      <c r="X121" s="226"/>
      <c r="Y121" s="226"/>
      <c r="Z121" s="226"/>
    </row>
    <row r="122" spans="1:26" s="227" customFormat="1" ht="15.75">
      <c r="A122" s="710"/>
      <c r="F122" s="285"/>
      <c r="K122" s="226"/>
      <c r="L122" s="226"/>
      <c r="M122" s="226"/>
      <c r="N122" s="226"/>
      <c r="O122" s="226"/>
      <c r="P122" s="226"/>
      <c r="Q122" s="226"/>
      <c r="R122" s="226"/>
      <c r="S122" s="226"/>
      <c r="T122" s="226"/>
      <c r="U122" s="226"/>
      <c r="V122" s="226"/>
      <c r="W122" s="226"/>
      <c r="X122" s="226"/>
      <c r="Y122" s="226"/>
      <c r="Z122" s="226"/>
    </row>
    <row r="123" spans="1:26" s="227" customFormat="1" ht="15.75">
      <c r="A123" s="710"/>
      <c r="F123" s="285"/>
      <c r="K123" s="226"/>
      <c r="L123" s="226"/>
      <c r="M123" s="226"/>
      <c r="N123" s="226"/>
      <c r="O123" s="226"/>
      <c r="P123" s="226"/>
      <c r="Q123" s="226"/>
      <c r="R123" s="226"/>
      <c r="S123" s="226"/>
      <c r="T123" s="226"/>
      <c r="U123" s="226"/>
      <c r="V123" s="226"/>
      <c r="W123" s="226"/>
      <c r="X123" s="226"/>
      <c r="Y123" s="226"/>
      <c r="Z123" s="226"/>
    </row>
    <row r="124" spans="1:26" s="227" customFormat="1" ht="15.75">
      <c r="A124" s="710"/>
      <c r="F124" s="285"/>
      <c r="K124" s="226"/>
      <c r="L124" s="226"/>
      <c r="M124" s="226"/>
      <c r="N124" s="226"/>
      <c r="O124" s="226"/>
      <c r="P124" s="226"/>
      <c r="Q124" s="226"/>
      <c r="R124" s="226"/>
      <c r="S124" s="226"/>
      <c r="T124" s="226"/>
      <c r="U124" s="226"/>
      <c r="V124" s="226"/>
      <c r="W124" s="226"/>
      <c r="X124" s="226"/>
      <c r="Y124" s="226"/>
      <c r="Z124" s="226"/>
    </row>
    <row r="125" spans="1:26" s="227" customFormat="1" ht="15.75">
      <c r="A125" s="710"/>
      <c r="F125" s="285"/>
      <c r="K125" s="226"/>
      <c r="L125" s="226"/>
      <c r="M125" s="226"/>
      <c r="N125" s="226"/>
      <c r="O125" s="226"/>
      <c r="P125" s="226"/>
      <c r="Q125" s="226"/>
      <c r="R125" s="226"/>
      <c r="S125" s="226"/>
      <c r="T125" s="226"/>
      <c r="U125" s="226"/>
      <c r="V125" s="226"/>
      <c r="W125" s="226"/>
      <c r="X125" s="226"/>
      <c r="Y125" s="226"/>
      <c r="Z125" s="226"/>
    </row>
    <row r="126" spans="1:26" s="227" customFormat="1" ht="15.75">
      <c r="A126" s="710"/>
      <c r="F126" s="285"/>
      <c r="K126" s="226"/>
      <c r="L126" s="226"/>
      <c r="M126" s="226"/>
      <c r="N126" s="226"/>
      <c r="O126" s="226"/>
      <c r="P126" s="226"/>
      <c r="Q126" s="226"/>
      <c r="R126" s="226"/>
      <c r="S126" s="226"/>
      <c r="T126" s="226"/>
      <c r="U126" s="226"/>
      <c r="V126" s="226"/>
      <c r="W126" s="226"/>
      <c r="X126" s="226"/>
      <c r="Y126" s="226"/>
      <c r="Z126" s="226"/>
    </row>
    <row r="127" spans="1:26" s="227" customFormat="1" ht="15.75">
      <c r="A127" s="710"/>
      <c r="F127" s="285"/>
      <c r="K127" s="226"/>
      <c r="L127" s="226"/>
      <c r="M127" s="226"/>
      <c r="N127" s="226"/>
      <c r="O127" s="226"/>
      <c r="P127" s="226"/>
      <c r="Q127" s="226"/>
      <c r="R127" s="226"/>
      <c r="S127" s="226"/>
      <c r="T127" s="226"/>
      <c r="U127" s="226"/>
      <c r="V127" s="226"/>
      <c r="W127" s="226"/>
      <c r="X127" s="226"/>
      <c r="Y127" s="226"/>
      <c r="Z127" s="226"/>
    </row>
    <row r="128" spans="1:26" s="227" customFormat="1" ht="15.75">
      <c r="A128" s="710"/>
      <c r="F128" s="285"/>
      <c r="K128" s="226"/>
      <c r="L128" s="226"/>
      <c r="M128" s="226"/>
      <c r="N128" s="226"/>
      <c r="O128" s="226"/>
      <c r="P128" s="226"/>
      <c r="Q128" s="226"/>
      <c r="R128" s="226"/>
      <c r="S128" s="226"/>
      <c r="T128" s="226"/>
      <c r="U128" s="226"/>
      <c r="V128" s="226"/>
      <c r="W128" s="226"/>
      <c r="X128" s="226"/>
      <c r="Y128" s="226"/>
      <c r="Z128" s="226"/>
    </row>
    <row r="129" spans="1:26" s="227" customFormat="1" ht="15.75">
      <c r="A129" s="710"/>
      <c r="F129" s="285"/>
      <c r="K129" s="226"/>
      <c r="L129" s="226"/>
      <c r="M129" s="226"/>
      <c r="N129" s="226"/>
      <c r="O129" s="226"/>
      <c r="P129" s="226"/>
      <c r="Q129" s="226"/>
      <c r="R129" s="226"/>
      <c r="S129" s="226"/>
      <c r="T129" s="226"/>
      <c r="U129" s="226"/>
      <c r="V129" s="226"/>
      <c r="W129" s="226"/>
      <c r="X129" s="226"/>
      <c r="Y129" s="226"/>
      <c r="Z129" s="226"/>
    </row>
    <row r="130" spans="1:26" s="227" customFormat="1" ht="15.75">
      <c r="A130" s="710"/>
      <c r="F130" s="285"/>
      <c r="K130" s="226"/>
      <c r="L130" s="226"/>
      <c r="M130" s="226"/>
      <c r="N130" s="226"/>
      <c r="O130" s="226"/>
      <c r="P130" s="226"/>
      <c r="Q130" s="226"/>
      <c r="R130" s="226"/>
      <c r="S130" s="226"/>
      <c r="T130" s="226"/>
      <c r="U130" s="226"/>
      <c r="V130" s="226"/>
      <c r="W130" s="226"/>
      <c r="X130" s="226"/>
      <c r="Y130" s="226"/>
      <c r="Z130" s="226"/>
    </row>
    <row r="131" spans="1:26" s="227" customFormat="1" ht="15.75">
      <c r="A131" s="710"/>
      <c r="F131" s="285"/>
      <c r="K131" s="226"/>
      <c r="L131" s="226"/>
      <c r="M131" s="226"/>
      <c r="N131" s="226"/>
      <c r="O131" s="226"/>
      <c r="P131" s="226"/>
      <c r="Q131" s="226"/>
      <c r="R131" s="226"/>
      <c r="S131" s="226"/>
      <c r="T131" s="226"/>
      <c r="U131" s="226"/>
      <c r="V131" s="226"/>
      <c r="W131" s="226"/>
      <c r="X131" s="226"/>
      <c r="Y131" s="226"/>
      <c r="Z131" s="226"/>
    </row>
    <row r="132" spans="1:26" s="227" customFormat="1" ht="15.75">
      <c r="A132" s="710"/>
      <c r="F132" s="285"/>
      <c r="K132" s="226"/>
      <c r="L132" s="226"/>
      <c r="M132" s="226"/>
      <c r="N132" s="226"/>
      <c r="O132" s="226"/>
      <c r="P132" s="226"/>
      <c r="Q132" s="226"/>
      <c r="R132" s="226"/>
      <c r="S132" s="226"/>
      <c r="T132" s="226"/>
      <c r="U132" s="226"/>
      <c r="V132" s="226"/>
      <c r="W132" s="226"/>
      <c r="X132" s="226"/>
      <c r="Y132" s="226"/>
      <c r="Z132" s="226"/>
    </row>
    <row r="133" spans="1:26" s="227" customFormat="1" ht="15.75">
      <c r="A133" s="710"/>
      <c r="F133" s="285"/>
      <c r="K133" s="226"/>
      <c r="L133" s="226"/>
      <c r="M133" s="226"/>
      <c r="N133" s="226"/>
      <c r="O133" s="226"/>
      <c r="P133" s="226"/>
      <c r="Q133" s="226"/>
      <c r="R133" s="226"/>
      <c r="S133" s="226"/>
      <c r="T133" s="226"/>
      <c r="U133" s="226"/>
      <c r="V133" s="226"/>
      <c r="W133" s="226"/>
      <c r="X133" s="226"/>
      <c r="Y133" s="226"/>
      <c r="Z133" s="226"/>
    </row>
    <row r="134" spans="1:26" s="227" customFormat="1" ht="15.75">
      <c r="A134" s="710"/>
      <c r="F134" s="285"/>
      <c r="K134" s="226"/>
      <c r="L134" s="226"/>
      <c r="M134" s="226"/>
      <c r="N134" s="226"/>
      <c r="O134" s="226"/>
      <c r="P134" s="226"/>
      <c r="Q134" s="226"/>
      <c r="R134" s="226"/>
      <c r="S134" s="226"/>
      <c r="T134" s="226"/>
      <c r="U134" s="226"/>
      <c r="V134" s="226"/>
      <c r="W134" s="226"/>
      <c r="X134" s="226"/>
      <c r="Y134" s="226"/>
      <c r="Z134" s="226"/>
    </row>
    <row r="135" spans="1:26" s="227" customFormat="1" ht="15.75">
      <c r="A135" s="710"/>
      <c r="F135" s="285"/>
      <c r="K135" s="226"/>
      <c r="L135" s="226"/>
      <c r="M135" s="226"/>
      <c r="N135" s="226"/>
      <c r="O135" s="226"/>
      <c r="P135" s="226"/>
      <c r="Q135" s="226"/>
      <c r="R135" s="226"/>
      <c r="S135" s="226"/>
      <c r="T135" s="226"/>
      <c r="U135" s="226"/>
      <c r="V135" s="226"/>
      <c r="W135" s="226"/>
      <c r="X135" s="226"/>
      <c r="Y135" s="226"/>
      <c r="Z135" s="226"/>
    </row>
    <row r="136" spans="1:26" s="227" customFormat="1" ht="15.75">
      <c r="A136" s="710"/>
      <c r="F136" s="285"/>
      <c r="K136" s="226"/>
      <c r="L136" s="226"/>
      <c r="M136" s="226"/>
      <c r="N136" s="226"/>
      <c r="O136" s="226"/>
      <c r="P136" s="226"/>
      <c r="Q136" s="226"/>
      <c r="R136" s="226"/>
      <c r="S136" s="226"/>
      <c r="T136" s="226"/>
      <c r="U136" s="226"/>
      <c r="V136" s="226"/>
      <c r="W136" s="226"/>
      <c r="X136" s="226"/>
      <c r="Y136" s="226"/>
      <c r="Z136" s="226"/>
    </row>
    <row r="137" spans="1:26" s="227" customFormat="1" ht="15.75">
      <c r="A137" s="710"/>
      <c r="F137" s="285"/>
      <c r="K137" s="226"/>
      <c r="L137" s="226"/>
      <c r="M137" s="226"/>
      <c r="N137" s="226"/>
      <c r="O137" s="226"/>
      <c r="P137" s="226"/>
      <c r="Q137" s="226"/>
      <c r="R137" s="226"/>
      <c r="S137" s="226"/>
      <c r="T137" s="226"/>
      <c r="U137" s="226"/>
      <c r="V137" s="226"/>
      <c r="W137" s="226"/>
      <c r="X137" s="226"/>
      <c r="Y137" s="226"/>
      <c r="Z137" s="226"/>
    </row>
    <row r="138" spans="1:26" s="227" customFormat="1" ht="15.75">
      <c r="A138" s="710"/>
      <c r="F138" s="285"/>
      <c r="K138" s="226"/>
      <c r="L138" s="226"/>
      <c r="M138" s="226"/>
      <c r="N138" s="226"/>
      <c r="O138" s="226"/>
      <c r="P138" s="226"/>
      <c r="Q138" s="226"/>
      <c r="R138" s="226"/>
      <c r="S138" s="226"/>
      <c r="T138" s="226"/>
      <c r="U138" s="226"/>
      <c r="V138" s="226"/>
      <c r="W138" s="226"/>
      <c r="X138" s="226"/>
      <c r="Y138" s="226"/>
      <c r="Z138" s="226"/>
    </row>
    <row r="139" spans="1:26" s="227" customFormat="1" ht="15.75">
      <c r="A139" s="710"/>
      <c r="F139" s="285"/>
      <c r="K139" s="226"/>
      <c r="L139" s="226"/>
      <c r="M139" s="226"/>
      <c r="N139" s="226"/>
      <c r="O139" s="226"/>
      <c r="P139" s="226"/>
      <c r="Q139" s="226"/>
      <c r="R139" s="226"/>
      <c r="S139" s="226"/>
      <c r="T139" s="226"/>
      <c r="U139" s="226"/>
      <c r="V139" s="226"/>
      <c r="W139" s="226"/>
      <c r="X139" s="226"/>
      <c r="Y139" s="226"/>
      <c r="Z139" s="226"/>
    </row>
    <row r="140" spans="1:26" s="227" customFormat="1" ht="15.75">
      <c r="A140" s="710"/>
      <c r="F140" s="285"/>
      <c r="K140" s="226"/>
      <c r="L140" s="226"/>
      <c r="M140" s="226"/>
      <c r="N140" s="226"/>
      <c r="O140" s="226"/>
      <c r="P140" s="226"/>
      <c r="Q140" s="226"/>
      <c r="R140" s="226"/>
      <c r="S140" s="226"/>
      <c r="T140" s="226"/>
      <c r="U140" s="226"/>
      <c r="V140" s="226"/>
      <c r="W140" s="226"/>
      <c r="X140" s="226"/>
      <c r="Y140" s="226"/>
      <c r="Z140" s="226"/>
    </row>
    <row r="141" spans="1:26" s="227" customFormat="1" ht="15.75">
      <c r="A141" s="710"/>
      <c r="F141" s="285"/>
      <c r="K141" s="226"/>
      <c r="L141" s="226"/>
      <c r="M141" s="226"/>
      <c r="N141" s="226"/>
      <c r="O141" s="226"/>
      <c r="P141" s="226"/>
      <c r="Q141" s="226"/>
      <c r="R141" s="226"/>
      <c r="S141" s="226"/>
      <c r="T141" s="226"/>
      <c r="U141" s="226"/>
      <c r="V141" s="226"/>
      <c r="W141" s="226"/>
      <c r="X141" s="226"/>
      <c r="Y141" s="226"/>
      <c r="Z141" s="226"/>
    </row>
    <row r="142" spans="1:26" s="227" customFormat="1" ht="15.75">
      <c r="A142" s="710"/>
      <c r="F142" s="285"/>
      <c r="K142" s="226"/>
      <c r="L142" s="226"/>
      <c r="M142" s="226"/>
      <c r="N142" s="226"/>
      <c r="O142" s="226"/>
      <c r="P142" s="226"/>
      <c r="Q142" s="226"/>
      <c r="R142" s="226"/>
      <c r="S142" s="226"/>
      <c r="T142" s="226"/>
      <c r="U142" s="226"/>
      <c r="V142" s="226"/>
      <c r="W142" s="226"/>
      <c r="X142" s="226"/>
      <c r="Y142" s="226"/>
      <c r="Z142" s="226"/>
    </row>
    <row r="143" spans="1:26" s="227" customFormat="1" ht="15.75">
      <c r="A143" s="710"/>
      <c r="F143" s="285"/>
      <c r="K143" s="226"/>
      <c r="L143" s="226"/>
      <c r="M143" s="226"/>
      <c r="N143" s="226"/>
      <c r="O143" s="226"/>
      <c r="P143" s="226"/>
      <c r="Q143" s="226"/>
      <c r="R143" s="226"/>
      <c r="S143" s="226"/>
      <c r="T143" s="226"/>
      <c r="U143" s="226"/>
      <c r="V143" s="226"/>
      <c r="W143" s="226"/>
      <c r="X143" s="226"/>
      <c r="Y143" s="226"/>
      <c r="Z143" s="226"/>
    </row>
    <row r="144" spans="1:26" s="227" customFormat="1" ht="15.75">
      <c r="A144" s="710"/>
      <c r="F144" s="285"/>
      <c r="K144" s="226"/>
      <c r="L144" s="226"/>
      <c r="M144" s="226"/>
      <c r="N144" s="226"/>
      <c r="O144" s="226"/>
      <c r="P144" s="226"/>
      <c r="Q144" s="226"/>
      <c r="R144" s="226"/>
      <c r="S144" s="226"/>
      <c r="T144" s="226"/>
      <c r="U144" s="226"/>
      <c r="V144" s="226"/>
      <c r="W144" s="226"/>
      <c r="X144" s="226"/>
      <c r="Y144" s="226"/>
      <c r="Z144" s="226"/>
    </row>
    <row r="145" spans="1:26" s="227" customFormat="1" ht="15.75">
      <c r="A145" s="710"/>
      <c r="F145" s="285"/>
      <c r="K145" s="226"/>
      <c r="L145" s="226"/>
      <c r="M145" s="226"/>
      <c r="N145" s="226"/>
      <c r="O145" s="226"/>
      <c r="P145" s="226"/>
      <c r="Q145" s="226"/>
      <c r="R145" s="226"/>
      <c r="S145" s="226"/>
      <c r="T145" s="226"/>
      <c r="U145" s="226"/>
      <c r="V145" s="226"/>
      <c r="W145" s="226"/>
      <c r="X145" s="226"/>
      <c r="Y145" s="226"/>
      <c r="Z145" s="226"/>
    </row>
    <row r="146" spans="1:26" s="227" customFormat="1" ht="15.75">
      <c r="A146" s="710"/>
      <c r="F146" s="285"/>
      <c r="K146" s="226"/>
      <c r="L146" s="226"/>
      <c r="M146" s="226"/>
      <c r="N146" s="226"/>
      <c r="O146" s="226"/>
      <c r="P146" s="226"/>
      <c r="Q146" s="226"/>
      <c r="R146" s="226"/>
      <c r="S146" s="226"/>
      <c r="T146" s="226"/>
      <c r="U146" s="226"/>
      <c r="V146" s="226"/>
      <c r="W146" s="226"/>
      <c r="X146" s="226"/>
      <c r="Y146" s="226"/>
      <c r="Z146" s="226"/>
    </row>
    <row r="147" spans="1:26" s="227" customFormat="1" ht="15.75">
      <c r="A147" s="710"/>
      <c r="F147" s="285"/>
      <c r="K147" s="226"/>
      <c r="L147" s="226"/>
      <c r="M147" s="226"/>
      <c r="N147" s="226"/>
      <c r="O147" s="226"/>
      <c r="P147" s="226"/>
      <c r="Q147" s="226"/>
      <c r="R147" s="226"/>
      <c r="S147" s="226"/>
      <c r="T147" s="226"/>
      <c r="U147" s="226"/>
      <c r="V147" s="226"/>
      <c r="W147" s="226"/>
      <c r="X147" s="226"/>
      <c r="Y147" s="226"/>
      <c r="Z147" s="226"/>
    </row>
    <row r="148" spans="1:26" s="227" customFormat="1" ht="15.75">
      <c r="A148" s="710"/>
      <c r="F148" s="285"/>
      <c r="K148" s="226"/>
      <c r="L148" s="226"/>
      <c r="M148" s="226"/>
      <c r="N148" s="226"/>
      <c r="O148" s="226"/>
      <c r="P148" s="226"/>
      <c r="Q148" s="226"/>
      <c r="R148" s="226"/>
      <c r="S148" s="226"/>
      <c r="T148" s="226"/>
      <c r="U148" s="226"/>
      <c r="V148" s="226"/>
      <c r="W148" s="226"/>
      <c r="X148" s="226"/>
      <c r="Y148" s="226"/>
      <c r="Z148" s="226"/>
    </row>
    <row r="149" spans="1:26" s="227" customFormat="1" ht="15.75">
      <c r="A149" s="710"/>
      <c r="F149" s="285"/>
      <c r="K149" s="226"/>
      <c r="L149" s="226"/>
      <c r="M149" s="226"/>
      <c r="N149" s="226"/>
      <c r="O149" s="226"/>
      <c r="P149" s="226"/>
      <c r="Q149" s="226"/>
      <c r="R149" s="226"/>
      <c r="S149" s="226"/>
      <c r="T149" s="226"/>
      <c r="U149" s="226"/>
      <c r="V149" s="226"/>
      <c r="W149" s="226"/>
      <c r="X149" s="226"/>
      <c r="Y149" s="226"/>
      <c r="Z149" s="226"/>
    </row>
    <row r="150" spans="1:26" s="227" customFormat="1" ht="15.75">
      <c r="A150" s="710"/>
      <c r="F150" s="285"/>
      <c r="K150" s="226"/>
      <c r="L150" s="226"/>
      <c r="M150" s="226"/>
      <c r="N150" s="226"/>
      <c r="O150" s="226"/>
      <c r="P150" s="226"/>
      <c r="Q150" s="226"/>
      <c r="R150" s="226"/>
      <c r="S150" s="226"/>
      <c r="T150" s="226"/>
      <c r="U150" s="226"/>
      <c r="V150" s="226"/>
      <c r="W150" s="226"/>
      <c r="X150" s="226"/>
      <c r="Y150" s="226"/>
      <c r="Z150" s="226"/>
    </row>
    <row r="151" spans="1:26" s="227" customFormat="1" ht="15.75">
      <c r="A151" s="710"/>
      <c r="F151" s="285"/>
      <c r="K151" s="226"/>
      <c r="L151" s="226"/>
      <c r="M151" s="226"/>
      <c r="N151" s="226"/>
      <c r="O151" s="226"/>
      <c r="P151" s="226"/>
      <c r="Q151" s="226"/>
      <c r="R151" s="226"/>
      <c r="S151" s="226"/>
      <c r="T151" s="226"/>
      <c r="U151" s="226"/>
      <c r="V151" s="226"/>
      <c r="W151" s="226"/>
      <c r="X151" s="226"/>
      <c r="Y151" s="226"/>
      <c r="Z151" s="226"/>
    </row>
    <row r="152" spans="1:26" s="227" customFormat="1" ht="15.75">
      <c r="A152" s="710"/>
      <c r="F152" s="285"/>
      <c r="K152" s="226"/>
      <c r="L152" s="226"/>
      <c r="M152" s="226"/>
      <c r="N152" s="226"/>
      <c r="O152" s="226"/>
      <c r="P152" s="226"/>
      <c r="Q152" s="226"/>
      <c r="R152" s="226"/>
      <c r="S152" s="226"/>
      <c r="T152" s="226"/>
      <c r="U152" s="226"/>
      <c r="V152" s="226"/>
      <c r="W152" s="226"/>
      <c r="X152" s="226"/>
      <c r="Y152" s="226"/>
      <c r="Z152" s="226"/>
    </row>
    <row r="153" spans="1:26" s="227" customFormat="1" ht="15.75">
      <c r="A153" s="710"/>
      <c r="F153" s="285"/>
      <c r="K153" s="226"/>
      <c r="L153" s="226"/>
      <c r="M153" s="226"/>
      <c r="N153" s="226"/>
      <c r="O153" s="226"/>
      <c r="P153" s="226"/>
      <c r="Q153" s="226"/>
      <c r="R153" s="226"/>
      <c r="S153" s="226"/>
      <c r="T153" s="226"/>
      <c r="U153" s="226"/>
      <c r="V153" s="226"/>
      <c r="W153" s="226"/>
      <c r="X153" s="226"/>
      <c r="Y153" s="226"/>
      <c r="Z153" s="226"/>
    </row>
    <row r="154" spans="1:26" s="227" customFormat="1" ht="15.75">
      <c r="A154" s="710"/>
      <c r="F154" s="285"/>
      <c r="K154" s="226"/>
      <c r="L154" s="226"/>
      <c r="M154" s="226"/>
      <c r="N154" s="226"/>
      <c r="O154" s="226"/>
      <c r="P154" s="226"/>
      <c r="Q154" s="226"/>
      <c r="R154" s="226"/>
      <c r="S154" s="226"/>
      <c r="T154" s="226"/>
      <c r="U154" s="226"/>
      <c r="V154" s="226"/>
      <c r="W154" s="226"/>
      <c r="X154" s="226"/>
      <c r="Y154" s="226"/>
      <c r="Z154" s="226"/>
    </row>
    <row r="155" spans="1:26" s="227" customFormat="1" ht="15.75">
      <c r="A155" s="710"/>
      <c r="F155" s="285"/>
      <c r="K155" s="226"/>
      <c r="L155" s="226"/>
      <c r="M155" s="226"/>
      <c r="N155" s="226"/>
      <c r="O155" s="226"/>
      <c r="P155" s="226"/>
      <c r="Q155" s="226"/>
      <c r="R155" s="226"/>
      <c r="S155" s="226"/>
      <c r="T155" s="226"/>
      <c r="U155" s="226"/>
      <c r="V155" s="226"/>
      <c r="W155" s="226"/>
      <c r="X155" s="226"/>
      <c r="Y155" s="226"/>
      <c r="Z155" s="226"/>
    </row>
    <row r="156" spans="1:26" s="227" customFormat="1" ht="15.75">
      <c r="A156" s="710"/>
      <c r="F156" s="285"/>
      <c r="K156" s="226"/>
      <c r="L156" s="226"/>
      <c r="M156" s="226"/>
      <c r="N156" s="226"/>
      <c r="O156" s="226"/>
      <c r="P156" s="226"/>
      <c r="Q156" s="226"/>
      <c r="R156" s="226"/>
      <c r="S156" s="226"/>
      <c r="T156" s="226"/>
      <c r="U156" s="226"/>
      <c r="V156" s="226"/>
      <c r="W156" s="226"/>
      <c r="X156" s="226"/>
      <c r="Y156" s="226"/>
      <c r="Z156" s="226"/>
    </row>
    <row r="157" spans="1:26" s="227" customFormat="1" ht="15.75">
      <c r="A157" s="710"/>
      <c r="F157" s="285"/>
      <c r="K157" s="226"/>
      <c r="L157" s="226"/>
      <c r="M157" s="226"/>
      <c r="N157" s="226"/>
      <c r="O157" s="226"/>
      <c r="P157" s="226"/>
      <c r="Q157" s="226"/>
      <c r="R157" s="226"/>
      <c r="S157" s="226"/>
      <c r="T157" s="226"/>
      <c r="U157" s="226"/>
      <c r="V157" s="226"/>
      <c r="W157" s="226"/>
      <c r="X157" s="226"/>
      <c r="Y157" s="226"/>
      <c r="Z157" s="226"/>
    </row>
    <row r="158" spans="1:26" s="227" customFormat="1" ht="15.75">
      <c r="A158" s="710"/>
      <c r="F158" s="285"/>
      <c r="K158" s="226"/>
      <c r="L158" s="226"/>
      <c r="M158" s="226"/>
      <c r="N158" s="226"/>
      <c r="O158" s="226"/>
      <c r="P158" s="226"/>
      <c r="Q158" s="226"/>
      <c r="R158" s="226"/>
      <c r="S158" s="226"/>
      <c r="T158" s="226"/>
      <c r="U158" s="226"/>
      <c r="V158" s="226"/>
      <c r="W158" s="226"/>
      <c r="X158" s="226"/>
      <c r="Y158" s="226"/>
      <c r="Z158" s="226"/>
    </row>
    <row r="159" spans="1:26" s="227" customFormat="1" ht="15.75">
      <c r="A159" s="710"/>
      <c r="F159" s="285"/>
      <c r="K159" s="226"/>
      <c r="L159" s="226"/>
      <c r="M159" s="226"/>
      <c r="N159" s="226"/>
      <c r="O159" s="226"/>
      <c r="P159" s="226"/>
      <c r="Q159" s="226"/>
      <c r="R159" s="226"/>
      <c r="S159" s="226"/>
      <c r="T159" s="226"/>
      <c r="U159" s="226"/>
      <c r="V159" s="226"/>
      <c r="W159" s="226"/>
      <c r="X159" s="226"/>
      <c r="Y159" s="226"/>
      <c r="Z159" s="226"/>
    </row>
    <row r="160" spans="1:26" s="227" customFormat="1" ht="15.75">
      <c r="A160" s="710"/>
      <c r="F160" s="285"/>
      <c r="K160" s="226"/>
      <c r="L160" s="226"/>
      <c r="M160" s="226"/>
      <c r="N160" s="226"/>
      <c r="O160" s="226"/>
      <c r="P160" s="226"/>
      <c r="Q160" s="226"/>
      <c r="R160" s="226"/>
      <c r="S160" s="226"/>
      <c r="T160" s="226"/>
      <c r="U160" s="226"/>
      <c r="V160" s="226"/>
      <c r="W160" s="226"/>
      <c r="X160" s="226"/>
      <c r="Y160" s="226"/>
      <c r="Z160" s="226"/>
    </row>
    <row r="161" spans="1:26" s="227" customFormat="1" ht="15.75">
      <c r="A161" s="710"/>
      <c r="F161" s="285"/>
      <c r="K161" s="226"/>
      <c r="L161" s="226"/>
      <c r="M161" s="226"/>
      <c r="N161" s="226"/>
      <c r="O161" s="226"/>
      <c r="P161" s="226"/>
      <c r="Q161" s="226"/>
      <c r="R161" s="226"/>
      <c r="S161" s="226"/>
      <c r="T161" s="226"/>
      <c r="U161" s="226"/>
      <c r="V161" s="226"/>
      <c r="W161" s="226"/>
      <c r="X161" s="226"/>
      <c r="Y161" s="226"/>
      <c r="Z161" s="226"/>
    </row>
    <row r="162" spans="1:26" s="227" customFormat="1" ht="15.75">
      <c r="A162" s="710"/>
      <c r="F162" s="285"/>
      <c r="K162" s="226"/>
      <c r="L162" s="226"/>
      <c r="M162" s="226"/>
      <c r="N162" s="226"/>
      <c r="O162" s="226"/>
      <c r="P162" s="226"/>
      <c r="Q162" s="226"/>
      <c r="R162" s="226"/>
      <c r="S162" s="226"/>
      <c r="T162" s="226"/>
      <c r="U162" s="226"/>
      <c r="V162" s="226"/>
      <c r="W162" s="226"/>
      <c r="X162" s="226"/>
      <c r="Y162" s="226"/>
      <c r="Z162" s="226"/>
    </row>
    <row r="163" spans="1:26" s="227" customFormat="1" ht="15.75">
      <c r="A163" s="710"/>
      <c r="F163" s="285"/>
      <c r="K163" s="226"/>
      <c r="L163" s="226"/>
      <c r="M163" s="226"/>
      <c r="N163" s="226"/>
      <c r="O163" s="226"/>
      <c r="P163" s="226"/>
      <c r="Q163" s="226"/>
      <c r="R163" s="226"/>
      <c r="S163" s="226"/>
      <c r="T163" s="226"/>
      <c r="U163" s="226"/>
      <c r="V163" s="226"/>
      <c r="W163" s="226"/>
      <c r="X163" s="226"/>
      <c r="Y163" s="226"/>
      <c r="Z163" s="226"/>
    </row>
    <row r="164" spans="1:26" s="227" customFormat="1" ht="15.75">
      <c r="A164" s="710"/>
      <c r="F164" s="285"/>
      <c r="K164" s="226"/>
      <c r="L164" s="226"/>
      <c r="M164" s="226"/>
      <c r="N164" s="226"/>
      <c r="O164" s="226"/>
      <c r="P164" s="226"/>
      <c r="Q164" s="226"/>
      <c r="R164" s="226"/>
      <c r="S164" s="226"/>
      <c r="T164" s="226"/>
      <c r="U164" s="226"/>
      <c r="V164" s="226"/>
      <c r="W164" s="226"/>
      <c r="X164" s="226"/>
      <c r="Y164" s="226"/>
      <c r="Z164" s="226"/>
    </row>
    <row r="165" spans="1:26" s="227" customFormat="1" ht="15.75">
      <c r="A165" s="710"/>
      <c r="F165" s="285"/>
      <c r="K165" s="226"/>
      <c r="L165" s="226"/>
      <c r="M165" s="226"/>
      <c r="N165" s="226"/>
      <c r="O165" s="226"/>
      <c r="P165" s="226"/>
      <c r="Q165" s="226"/>
      <c r="R165" s="226"/>
      <c r="S165" s="226"/>
      <c r="T165" s="226"/>
      <c r="U165" s="226"/>
      <c r="V165" s="226"/>
      <c r="W165" s="226"/>
      <c r="X165" s="226"/>
      <c r="Y165" s="226"/>
      <c r="Z165" s="226"/>
    </row>
    <row r="166" spans="1:26" s="227" customFormat="1" ht="15.75">
      <c r="A166" s="710"/>
      <c r="F166" s="285"/>
      <c r="K166" s="226"/>
      <c r="L166" s="226"/>
      <c r="M166" s="226"/>
      <c r="N166" s="226"/>
      <c r="O166" s="226"/>
      <c r="P166" s="226"/>
      <c r="Q166" s="226"/>
      <c r="R166" s="226"/>
      <c r="S166" s="226"/>
      <c r="T166" s="226"/>
      <c r="U166" s="226"/>
      <c r="V166" s="226"/>
      <c r="W166" s="226"/>
      <c r="X166" s="226"/>
      <c r="Y166" s="226"/>
      <c r="Z166" s="226"/>
    </row>
    <row r="167" spans="1:26" s="227" customFormat="1" ht="15.75">
      <c r="A167" s="710"/>
      <c r="F167" s="285"/>
      <c r="K167" s="226"/>
      <c r="L167" s="226"/>
      <c r="M167" s="226"/>
      <c r="N167" s="226"/>
      <c r="O167" s="226"/>
      <c r="P167" s="226"/>
      <c r="Q167" s="226"/>
      <c r="R167" s="226"/>
      <c r="S167" s="226"/>
      <c r="T167" s="226"/>
      <c r="U167" s="226"/>
      <c r="V167" s="226"/>
      <c r="W167" s="226"/>
      <c r="X167" s="226"/>
      <c r="Y167" s="226"/>
      <c r="Z167" s="226"/>
    </row>
    <row r="168" spans="1:26" s="227" customFormat="1" ht="15.75">
      <c r="A168" s="710"/>
      <c r="F168" s="285"/>
      <c r="K168" s="226"/>
      <c r="L168" s="226"/>
      <c r="M168" s="226"/>
      <c r="N168" s="226"/>
      <c r="O168" s="226"/>
      <c r="P168" s="226"/>
      <c r="Q168" s="226"/>
      <c r="R168" s="226"/>
      <c r="S168" s="226"/>
      <c r="T168" s="226"/>
      <c r="U168" s="226"/>
      <c r="V168" s="226"/>
      <c r="W168" s="226"/>
      <c r="X168" s="226"/>
      <c r="Y168" s="226"/>
      <c r="Z168" s="226"/>
    </row>
    <row r="169" spans="1:26" s="227" customFormat="1" ht="15.75">
      <c r="A169" s="710"/>
      <c r="F169" s="285"/>
      <c r="K169" s="226"/>
      <c r="L169" s="226"/>
      <c r="M169" s="226"/>
      <c r="N169" s="226"/>
      <c r="O169" s="226"/>
      <c r="P169" s="226"/>
      <c r="Q169" s="226"/>
      <c r="R169" s="226"/>
      <c r="S169" s="226"/>
      <c r="T169" s="226"/>
      <c r="U169" s="226"/>
      <c r="V169" s="226"/>
      <c r="W169" s="226"/>
      <c r="X169" s="226"/>
      <c r="Y169" s="226"/>
      <c r="Z169" s="226"/>
    </row>
    <row r="170" spans="1:26" s="227" customFormat="1" ht="15.75">
      <c r="A170" s="710"/>
      <c r="F170" s="285"/>
      <c r="K170" s="226"/>
      <c r="L170" s="226"/>
      <c r="M170" s="226"/>
      <c r="N170" s="226"/>
      <c r="O170" s="226"/>
      <c r="P170" s="226"/>
      <c r="Q170" s="226"/>
      <c r="R170" s="226"/>
      <c r="S170" s="226"/>
      <c r="T170" s="226"/>
      <c r="U170" s="226"/>
      <c r="V170" s="226"/>
      <c r="W170" s="226"/>
      <c r="X170" s="226"/>
      <c r="Y170" s="226"/>
      <c r="Z170" s="226"/>
    </row>
    <row r="171" spans="1:26" s="227" customFormat="1" ht="15.75">
      <c r="A171" s="710"/>
      <c r="F171" s="285"/>
      <c r="K171" s="226"/>
      <c r="L171" s="226"/>
      <c r="M171" s="226"/>
      <c r="N171" s="226"/>
      <c r="O171" s="226"/>
      <c r="P171" s="226"/>
      <c r="Q171" s="226"/>
      <c r="R171" s="226"/>
      <c r="S171" s="226"/>
      <c r="T171" s="226"/>
      <c r="U171" s="226"/>
      <c r="V171" s="226"/>
      <c r="W171" s="226"/>
      <c r="X171" s="226"/>
      <c r="Y171" s="226"/>
      <c r="Z171" s="226"/>
    </row>
    <row r="172" spans="1:26" s="227" customFormat="1" ht="15.75">
      <c r="A172" s="710"/>
      <c r="F172" s="285"/>
      <c r="K172" s="226"/>
      <c r="L172" s="226"/>
      <c r="M172" s="226"/>
      <c r="N172" s="226"/>
      <c r="O172" s="226"/>
      <c r="P172" s="226"/>
      <c r="Q172" s="226"/>
      <c r="R172" s="226"/>
      <c r="S172" s="226"/>
      <c r="T172" s="226"/>
      <c r="U172" s="226"/>
      <c r="V172" s="226"/>
      <c r="W172" s="226"/>
      <c r="X172" s="226"/>
      <c r="Y172" s="226"/>
      <c r="Z172" s="226"/>
    </row>
    <row r="173" spans="1:26" s="227" customFormat="1" ht="15.75">
      <c r="A173" s="710"/>
      <c r="F173" s="285"/>
      <c r="K173" s="226"/>
      <c r="L173" s="226"/>
      <c r="M173" s="226"/>
      <c r="N173" s="226"/>
      <c r="O173" s="226"/>
      <c r="P173" s="226"/>
      <c r="Q173" s="226"/>
      <c r="R173" s="226"/>
      <c r="S173" s="226"/>
      <c r="T173" s="226"/>
      <c r="U173" s="226"/>
      <c r="V173" s="226"/>
      <c r="W173" s="226"/>
      <c r="X173" s="226"/>
      <c r="Y173" s="226"/>
      <c r="Z173" s="226"/>
    </row>
    <row r="174" spans="1:26" s="227" customFormat="1" ht="15.75">
      <c r="A174" s="710"/>
      <c r="F174" s="285"/>
      <c r="K174" s="226"/>
      <c r="L174" s="226"/>
      <c r="M174" s="226"/>
      <c r="N174" s="226"/>
      <c r="O174" s="226"/>
      <c r="P174" s="226"/>
      <c r="Q174" s="226"/>
      <c r="R174" s="226"/>
      <c r="S174" s="226"/>
      <c r="T174" s="226"/>
      <c r="U174" s="226"/>
      <c r="V174" s="226"/>
      <c r="W174" s="226"/>
      <c r="X174" s="226"/>
      <c r="Y174" s="226"/>
      <c r="Z174" s="226"/>
    </row>
    <row r="175" spans="1:26" s="227" customFormat="1" ht="15.75">
      <c r="A175" s="710"/>
      <c r="F175" s="285"/>
      <c r="K175" s="226"/>
      <c r="L175" s="226"/>
      <c r="M175" s="226"/>
      <c r="N175" s="226"/>
      <c r="O175" s="226"/>
      <c r="P175" s="226"/>
      <c r="Q175" s="226"/>
      <c r="R175" s="226"/>
      <c r="S175" s="226"/>
      <c r="T175" s="226"/>
      <c r="U175" s="226"/>
      <c r="V175" s="226"/>
      <c r="W175" s="226"/>
      <c r="X175" s="226"/>
      <c r="Y175" s="226"/>
      <c r="Z175" s="226"/>
    </row>
    <row r="176" spans="1:26" s="227" customFormat="1" ht="15.75">
      <c r="A176" s="710"/>
      <c r="F176" s="285"/>
      <c r="K176" s="226"/>
      <c r="L176" s="226"/>
      <c r="M176" s="226"/>
      <c r="N176" s="226"/>
      <c r="O176" s="226"/>
      <c r="P176" s="226"/>
      <c r="Q176" s="226"/>
      <c r="R176" s="226"/>
      <c r="S176" s="226"/>
      <c r="T176" s="226"/>
      <c r="U176" s="226"/>
      <c r="V176" s="226"/>
      <c r="W176" s="226"/>
      <c r="X176" s="226"/>
      <c r="Y176" s="226"/>
      <c r="Z176" s="226"/>
    </row>
    <row r="177" spans="1:26" s="227" customFormat="1" ht="15.75">
      <c r="A177" s="710"/>
      <c r="F177" s="285"/>
      <c r="K177" s="226"/>
      <c r="L177" s="226"/>
      <c r="M177" s="226"/>
      <c r="N177" s="226"/>
      <c r="O177" s="226"/>
      <c r="P177" s="226"/>
      <c r="Q177" s="226"/>
      <c r="R177" s="226"/>
      <c r="S177" s="226"/>
      <c r="T177" s="226"/>
      <c r="U177" s="226"/>
      <c r="V177" s="226"/>
      <c r="W177" s="226"/>
      <c r="X177" s="226"/>
      <c r="Y177" s="226"/>
      <c r="Z177" s="226"/>
    </row>
    <row r="178" spans="1:26" s="227" customFormat="1" ht="15.75">
      <c r="A178" s="710"/>
      <c r="F178" s="285"/>
      <c r="K178" s="226"/>
      <c r="L178" s="226"/>
      <c r="M178" s="226"/>
      <c r="N178" s="226"/>
      <c r="O178" s="226"/>
      <c r="P178" s="226"/>
      <c r="Q178" s="226"/>
      <c r="R178" s="226"/>
      <c r="S178" s="226"/>
      <c r="T178" s="226"/>
      <c r="U178" s="226"/>
      <c r="V178" s="226"/>
      <c r="W178" s="226"/>
      <c r="X178" s="226"/>
      <c r="Y178" s="226"/>
      <c r="Z178" s="226"/>
    </row>
    <row r="179" spans="1:26" s="227" customFormat="1" ht="15.75">
      <c r="A179" s="710"/>
      <c r="F179" s="285"/>
      <c r="K179" s="226"/>
      <c r="L179" s="226"/>
      <c r="M179" s="226"/>
      <c r="N179" s="226"/>
      <c r="O179" s="226"/>
      <c r="P179" s="226"/>
      <c r="Q179" s="226"/>
      <c r="R179" s="226"/>
      <c r="S179" s="226"/>
      <c r="T179" s="226"/>
      <c r="U179" s="226"/>
      <c r="V179" s="226"/>
      <c r="W179" s="226"/>
      <c r="X179" s="226"/>
      <c r="Y179" s="226"/>
      <c r="Z179" s="226"/>
    </row>
    <row r="180" spans="1:26" s="227" customFormat="1" ht="15.75">
      <c r="A180" s="710"/>
      <c r="F180" s="285"/>
      <c r="K180" s="226"/>
      <c r="L180" s="226"/>
      <c r="M180" s="226"/>
      <c r="N180" s="226"/>
      <c r="O180" s="226"/>
      <c r="P180" s="226"/>
      <c r="Q180" s="226"/>
      <c r="R180" s="226"/>
      <c r="S180" s="226"/>
      <c r="T180" s="226"/>
      <c r="U180" s="226"/>
      <c r="V180" s="226"/>
      <c r="W180" s="226"/>
      <c r="X180" s="226"/>
      <c r="Y180" s="226"/>
      <c r="Z180" s="226"/>
    </row>
    <row r="181" spans="1:26" s="227" customFormat="1" ht="15.75">
      <c r="A181" s="710"/>
      <c r="F181" s="285"/>
      <c r="K181" s="226"/>
      <c r="L181" s="226"/>
      <c r="M181" s="226"/>
      <c r="N181" s="226"/>
      <c r="O181" s="226"/>
      <c r="P181" s="226"/>
      <c r="Q181" s="226"/>
      <c r="R181" s="226"/>
      <c r="S181" s="226"/>
      <c r="T181" s="226"/>
      <c r="U181" s="226"/>
      <c r="V181" s="226"/>
      <c r="W181" s="226"/>
      <c r="X181" s="226"/>
      <c r="Y181" s="226"/>
      <c r="Z181" s="226"/>
    </row>
    <row r="182" spans="1:26" s="227" customFormat="1" ht="15.75">
      <c r="A182" s="710"/>
      <c r="F182" s="285"/>
      <c r="K182" s="226"/>
      <c r="L182" s="226"/>
      <c r="M182" s="226"/>
      <c r="N182" s="226"/>
      <c r="O182" s="226"/>
      <c r="P182" s="226"/>
      <c r="Q182" s="226"/>
      <c r="R182" s="226"/>
      <c r="S182" s="226"/>
      <c r="T182" s="226"/>
      <c r="U182" s="226"/>
      <c r="V182" s="226"/>
      <c r="W182" s="226"/>
      <c r="X182" s="226"/>
      <c r="Y182" s="226"/>
      <c r="Z182" s="226"/>
    </row>
    <row r="183" spans="1:26" s="227" customFormat="1" ht="15.75">
      <c r="A183" s="710"/>
      <c r="F183" s="285"/>
      <c r="K183" s="226"/>
      <c r="L183" s="226"/>
      <c r="M183" s="226"/>
      <c r="N183" s="226"/>
      <c r="O183" s="226"/>
      <c r="P183" s="226"/>
      <c r="Q183" s="226"/>
      <c r="R183" s="226"/>
      <c r="S183" s="226"/>
      <c r="T183" s="226"/>
      <c r="U183" s="226"/>
      <c r="V183" s="226"/>
      <c r="W183" s="226"/>
      <c r="X183" s="226"/>
      <c r="Y183" s="226"/>
      <c r="Z183" s="226"/>
    </row>
    <row r="184" spans="1:26" s="227" customFormat="1" ht="15.75">
      <c r="A184" s="710"/>
      <c r="F184" s="285"/>
      <c r="K184" s="226"/>
      <c r="L184" s="226"/>
      <c r="M184" s="226"/>
      <c r="N184" s="226"/>
      <c r="O184" s="226"/>
      <c r="P184" s="226"/>
      <c r="Q184" s="226"/>
      <c r="R184" s="226"/>
      <c r="S184" s="226"/>
      <c r="T184" s="226"/>
      <c r="U184" s="226"/>
      <c r="V184" s="226"/>
      <c r="W184" s="226"/>
      <c r="X184" s="226"/>
      <c r="Y184" s="226"/>
      <c r="Z184" s="226"/>
    </row>
    <row r="185" spans="1:26" s="227" customFormat="1" ht="15.75">
      <c r="A185" s="710"/>
      <c r="F185" s="285"/>
      <c r="K185" s="226"/>
      <c r="L185" s="226"/>
      <c r="M185" s="226"/>
      <c r="N185" s="226"/>
      <c r="O185" s="226"/>
      <c r="P185" s="226"/>
      <c r="Q185" s="226"/>
      <c r="R185" s="226"/>
      <c r="S185" s="226"/>
      <c r="T185" s="226"/>
      <c r="U185" s="226"/>
      <c r="V185" s="226"/>
      <c r="W185" s="226"/>
      <c r="X185" s="226"/>
      <c r="Y185" s="226"/>
      <c r="Z185" s="226"/>
    </row>
    <row r="186" spans="1:26" s="227" customFormat="1" ht="15.75">
      <c r="A186" s="710"/>
      <c r="F186" s="285"/>
      <c r="K186" s="226"/>
      <c r="L186" s="226"/>
      <c r="M186" s="226"/>
      <c r="N186" s="226"/>
      <c r="O186" s="226"/>
      <c r="P186" s="226"/>
      <c r="Q186" s="226"/>
      <c r="R186" s="226"/>
      <c r="S186" s="226"/>
      <c r="T186" s="226"/>
      <c r="U186" s="226"/>
      <c r="V186" s="226"/>
      <c r="W186" s="226"/>
      <c r="X186" s="226"/>
      <c r="Y186" s="226"/>
      <c r="Z186" s="226"/>
    </row>
    <row r="187" spans="1:26" s="227" customFormat="1" ht="15.75">
      <c r="A187" s="710"/>
      <c r="F187" s="285"/>
      <c r="K187" s="226"/>
      <c r="L187" s="226"/>
      <c r="M187" s="226"/>
      <c r="N187" s="226"/>
      <c r="O187" s="226"/>
      <c r="P187" s="226"/>
      <c r="Q187" s="226"/>
      <c r="R187" s="226"/>
      <c r="S187" s="226"/>
      <c r="T187" s="226"/>
      <c r="U187" s="226"/>
      <c r="V187" s="226"/>
      <c r="W187" s="226"/>
      <c r="X187" s="226"/>
      <c r="Y187" s="226"/>
      <c r="Z187" s="226"/>
    </row>
    <row r="188" spans="1:26" s="227" customFormat="1" ht="15.75">
      <c r="A188" s="710"/>
      <c r="F188" s="285"/>
      <c r="K188" s="226"/>
      <c r="L188" s="226"/>
      <c r="M188" s="226"/>
      <c r="N188" s="226"/>
      <c r="O188" s="226"/>
      <c r="P188" s="226"/>
      <c r="Q188" s="226"/>
      <c r="R188" s="226"/>
      <c r="S188" s="226"/>
      <c r="T188" s="226"/>
      <c r="U188" s="226"/>
      <c r="V188" s="226"/>
      <c r="W188" s="226"/>
      <c r="X188" s="226"/>
      <c r="Y188" s="226"/>
      <c r="Z188" s="226"/>
    </row>
    <row r="189" spans="1:26" s="227" customFormat="1" ht="15.75">
      <c r="A189" s="710"/>
      <c r="F189" s="285"/>
      <c r="K189" s="226"/>
      <c r="L189" s="226"/>
      <c r="M189" s="226"/>
      <c r="N189" s="226"/>
      <c r="O189" s="226"/>
      <c r="P189" s="226"/>
      <c r="Q189" s="226"/>
      <c r="R189" s="226"/>
      <c r="S189" s="226"/>
      <c r="T189" s="226"/>
      <c r="U189" s="226"/>
      <c r="V189" s="226"/>
      <c r="W189" s="226"/>
      <c r="X189" s="226"/>
      <c r="Y189" s="226"/>
      <c r="Z189" s="226"/>
    </row>
    <row r="190" spans="1:26" s="227" customFormat="1" ht="15.75">
      <c r="A190" s="710"/>
      <c r="F190" s="285"/>
      <c r="K190" s="226"/>
      <c r="L190" s="226"/>
      <c r="M190" s="226"/>
      <c r="N190" s="226"/>
      <c r="O190" s="226"/>
      <c r="P190" s="226"/>
      <c r="Q190" s="226"/>
      <c r="R190" s="226"/>
      <c r="S190" s="226"/>
      <c r="T190" s="226"/>
      <c r="U190" s="226"/>
      <c r="V190" s="226"/>
      <c r="W190" s="226"/>
      <c r="X190" s="226"/>
      <c r="Y190" s="226"/>
      <c r="Z190" s="226"/>
    </row>
    <row r="191" spans="1:26" s="227" customFormat="1" ht="15.75">
      <c r="A191" s="710"/>
      <c r="F191" s="285"/>
      <c r="K191" s="226"/>
      <c r="L191" s="226"/>
      <c r="M191" s="226"/>
      <c r="N191" s="226"/>
      <c r="O191" s="226"/>
      <c r="P191" s="226"/>
      <c r="Q191" s="226"/>
      <c r="R191" s="226"/>
      <c r="S191" s="226"/>
      <c r="T191" s="226"/>
      <c r="U191" s="226"/>
      <c r="V191" s="226"/>
      <c r="W191" s="226"/>
      <c r="X191" s="226"/>
      <c r="Y191" s="226"/>
      <c r="Z191" s="226"/>
    </row>
    <row r="192" spans="1:26" s="227" customFormat="1" ht="15.75">
      <c r="A192" s="710"/>
      <c r="F192" s="285"/>
      <c r="K192" s="226"/>
      <c r="L192" s="226"/>
      <c r="M192" s="226"/>
      <c r="N192" s="226"/>
      <c r="O192" s="226"/>
      <c r="P192" s="226"/>
      <c r="Q192" s="226"/>
      <c r="R192" s="226"/>
      <c r="S192" s="226"/>
      <c r="T192" s="226"/>
      <c r="U192" s="226"/>
      <c r="V192" s="226"/>
      <c r="W192" s="226"/>
      <c r="X192" s="226"/>
      <c r="Y192" s="226"/>
      <c r="Z192" s="226"/>
    </row>
    <row r="193" spans="1:26" s="227" customFormat="1" ht="15.75">
      <c r="A193" s="710"/>
      <c r="F193" s="285"/>
      <c r="K193" s="226"/>
      <c r="L193" s="226"/>
      <c r="M193" s="226"/>
      <c r="N193" s="226"/>
      <c r="O193" s="226"/>
      <c r="P193" s="226"/>
      <c r="Q193" s="226"/>
      <c r="R193" s="226"/>
      <c r="S193" s="226"/>
      <c r="T193" s="226"/>
      <c r="U193" s="226"/>
      <c r="V193" s="226"/>
      <c r="W193" s="226"/>
      <c r="X193" s="226"/>
      <c r="Y193" s="226"/>
      <c r="Z193" s="226"/>
    </row>
    <row r="194" spans="1:26" s="227" customFormat="1" ht="15.75">
      <c r="A194" s="710"/>
      <c r="F194" s="285"/>
      <c r="K194" s="226"/>
      <c r="L194" s="226"/>
      <c r="M194" s="226"/>
      <c r="N194" s="226"/>
      <c r="O194" s="226"/>
      <c r="P194" s="226"/>
      <c r="Q194" s="226"/>
      <c r="R194" s="226"/>
      <c r="S194" s="226"/>
      <c r="T194" s="226"/>
      <c r="U194" s="226"/>
      <c r="V194" s="226"/>
      <c r="W194" s="226"/>
      <c r="X194" s="226"/>
      <c r="Y194" s="226"/>
      <c r="Z194" s="226"/>
    </row>
    <row r="195" spans="1:26" s="227" customFormat="1" ht="15.75">
      <c r="A195" s="710"/>
      <c r="F195" s="285"/>
      <c r="K195" s="226"/>
      <c r="L195" s="226"/>
      <c r="M195" s="226"/>
      <c r="N195" s="226"/>
      <c r="O195" s="226"/>
      <c r="P195" s="226"/>
      <c r="Q195" s="226"/>
      <c r="R195" s="226"/>
      <c r="S195" s="226"/>
      <c r="T195" s="226"/>
      <c r="U195" s="226"/>
      <c r="V195" s="226"/>
      <c r="W195" s="226"/>
      <c r="X195" s="226"/>
      <c r="Y195" s="226"/>
      <c r="Z195" s="226"/>
    </row>
    <row r="196" spans="1:26" s="227" customFormat="1" ht="15.75">
      <c r="A196" s="710"/>
      <c r="F196" s="285"/>
      <c r="K196" s="226"/>
      <c r="L196" s="226"/>
      <c r="M196" s="226"/>
      <c r="N196" s="226"/>
      <c r="O196" s="226"/>
      <c r="P196" s="226"/>
      <c r="Q196" s="226"/>
      <c r="R196" s="226"/>
      <c r="S196" s="226"/>
      <c r="T196" s="226"/>
      <c r="U196" s="226"/>
      <c r="V196" s="226"/>
      <c r="W196" s="226"/>
      <c r="X196" s="226"/>
      <c r="Y196" s="226"/>
      <c r="Z196" s="226"/>
    </row>
    <row r="197" spans="1:26" s="227" customFormat="1" ht="15.75">
      <c r="A197" s="710"/>
      <c r="F197" s="285"/>
      <c r="K197" s="226"/>
      <c r="L197" s="226"/>
      <c r="M197" s="226"/>
      <c r="N197" s="226"/>
      <c r="O197" s="226"/>
      <c r="P197" s="226"/>
      <c r="Q197" s="226"/>
      <c r="R197" s="226"/>
      <c r="S197" s="226"/>
      <c r="T197" s="226"/>
      <c r="U197" s="226"/>
      <c r="V197" s="226"/>
      <c r="W197" s="226"/>
      <c r="X197" s="226"/>
      <c r="Y197" s="226"/>
      <c r="Z197" s="226"/>
    </row>
    <row r="198" spans="1:26" s="227" customFormat="1" ht="15.75">
      <c r="A198" s="710"/>
      <c r="F198" s="285"/>
      <c r="K198" s="226"/>
      <c r="L198" s="226"/>
      <c r="M198" s="226"/>
      <c r="N198" s="226"/>
      <c r="O198" s="226"/>
      <c r="P198" s="226"/>
      <c r="Q198" s="226"/>
      <c r="R198" s="226"/>
      <c r="S198" s="226"/>
      <c r="T198" s="226"/>
      <c r="U198" s="226"/>
      <c r="V198" s="226"/>
      <c r="W198" s="226"/>
      <c r="X198" s="226"/>
      <c r="Y198" s="226"/>
      <c r="Z198" s="226"/>
    </row>
    <row r="199" spans="1:26" s="227" customFormat="1" ht="15.75">
      <c r="A199" s="710"/>
      <c r="F199" s="285"/>
      <c r="K199" s="226"/>
      <c r="L199" s="226"/>
      <c r="M199" s="226"/>
      <c r="N199" s="226"/>
      <c r="O199" s="226"/>
      <c r="P199" s="226"/>
      <c r="Q199" s="226"/>
      <c r="R199" s="226"/>
      <c r="S199" s="226"/>
      <c r="T199" s="226"/>
      <c r="U199" s="226"/>
      <c r="V199" s="226"/>
      <c r="W199" s="226"/>
      <c r="X199" s="226"/>
      <c r="Y199" s="226"/>
      <c r="Z199" s="226"/>
    </row>
    <row r="200" spans="1:26" s="227" customFormat="1" ht="15.75">
      <c r="A200" s="710"/>
      <c r="F200" s="285"/>
      <c r="K200" s="226"/>
      <c r="L200" s="226"/>
      <c r="M200" s="226"/>
      <c r="N200" s="226"/>
      <c r="O200" s="226"/>
      <c r="P200" s="226"/>
      <c r="Q200" s="226"/>
      <c r="R200" s="226"/>
      <c r="S200" s="226"/>
      <c r="T200" s="226"/>
      <c r="U200" s="226"/>
      <c r="V200" s="226"/>
      <c r="W200" s="226"/>
      <c r="X200" s="226"/>
      <c r="Y200" s="226"/>
      <c r="Z200" s="226"/>
    </row>
    <row r="201" spans="1:26" s="227" customFormat="1" ht="15.75">
      <c r="A201" s="710"/>
      <c r="F201" s="285"/>
      <c r="K201" s="226"/>
      <c r="L201" s="226"/>
      <c r="M201" s="226"/>
      <c r="N201" s="226"/>
      <c r="O201" s="226"/>
      <c r="P201" s="226"/>
      <c r="Q201" s="226"/>
      <c r="R201" s="226"/>
      <c r="S201" s="226"/>
      <c r="T201" s="226"/>
      <c r="U201" s="226"/>
      <c r="V201" s="226"/>
      <c r="W201" s="226"/>
      <c r="X201" s="226"/>
      <c r="Y201" s="226"/>
      <c r="Z201" s="226"/>
    </row>
    <row r="202" spans="1:26" s="227" customFormat="1" ht="15.75">
      <c r="A202" s="710"/>
      <c r="F202" s="285"/>
      <c r="K202" s="226"/>
      <c r="L202" s="226"/>
      <c r="M202" s="226"/>
      <c r="N202" s="226"/>
      <c r="O202" s="226"/>
      <c r="P202" s="226"/>
      <c r="Q202" s="226"/>
      <c r="R202" s="226"/>
      <c r="S202" s="226"/>
      <c r="T202" s="226"/>
      <c r="U202" s="226"/>
      <c r="V202" s="226"/>
      <c r="W202" s="226"/>
      <c r="X202" s="226"/>
      <c r="Y202" s="226"/>
      <c r="Z202" s="226"/>
    </row>
    <row r="203" spans="1:26" s="227" customFormat="1" ht="15.75">
      <c r="A203" s="710"/>
      <c r="F203" s="285"/>
      <c r="K203" s="226"/>
      <c r="L203" s="226"/>
      <c r="M203" s="226"/>
      <c r="N203" s="226"/>
      <c r="O203" s="226"/>
      <c r="P203" s="226"/>
      <c r="Q203" s="226"/>
      <c r="R203" s="226"/>
      <c r="S203" s="226"/>
      <c r="T203" s="226"/>
      <c r="U203" s="226"/>
      <c r="V203" s="226"/>
      <c r="W203" s="226"/>
      <c r="X203" s="226"/>
      <c r="Y203" s="226"/>
      <c r="Z203" s="226"/>
    </row>
    <row r="204" spans="1:26" s="227" customFormat="1" ht="15.75">
      <c r="A204" s="710"/>
      <c r="F204" s="285"/>
      <c r="K204" s="226"/>
      <c r="L204" s="226"/>
      <c r="M204" s="226"/>
      <c r="N204" s="226"/>
      <c r="O204" s="226"/>
      <c r="P204" s="226"/>
      <c r="Q204" s="226"/>
      <c r="R204" s="226"/>
      <c r="S204" s="226"/>
      <c r="T204" s="226"/>
      <c r="U204" s="226"/>
      <c r="V204" s="226"/>
      <c r="W204" s="226"/>
      <c r="X204" s="226"/>
      <c r="Y204" s="226"/>
      <c r="Z204" s="226"/>
    </row>
    <row r="205" spans="1:26" s="227" customFormat="1" ht="15.75">
      <c r="A205" s="710"/>
      <c r="F205" s="285"/>
      <c r="K205" s="226"/>
      <c r="L205" s="226"/>
      <c r="M205" s="226"/>
      <c r="N205" s="226"/>
      <c r="O205" s="226"/>
      <c r="P205" s="226"/>
      <c r="Q205" s="226"/>
      <c r="R205" s="226"/>
      <c r="S205" s="226"/>
      <c r="T205" s="226"/>
      <c r="U205" s="226"/>
      <c r="V205" s="226"/>
      <c r="W205" s="226"/>
      <c r="X205" s="226"/>
      <c r="Y205" s="226"/>
      <c r="Z205" s="226"/>
    </row>
    <row r="206" spans="1:26" s="227" customFormat="1" ht="15.75">
      <c r="A206" s="710"/>
      <c r="F206" s="285"/>
      <c r="K206" s="226"/>
      <c r="L206" s="226"/>
      <c r="M206" s="226"/>
      <c r="N206" s="226"/>
      <c r="O206" s="226"/>
      <c r="P206" s="226"/>
      <c r="Q206" s="226"/>
      <c r="R206" s="226"/>
      <c r="S206" s="226"/>
      <c r="T206" s="226"/>
      <c r="U206" s="226"/>
      <c r="V206" s="226"/>
      <c r="W206" s="226"/>
      <c r="X206" s="226"/>
      <c r="Y206" s="226"/>
      <c r="Z206" s="226"/>
    </row>
    <row r="207" spans="1:26" s="227" customFormat="1" ht="15.75">
      <c r="A207" s="710"/>
      <c r="F207" s="285"/>
      <c r="K207" s="226"/>
      <c r="L207" s="226"/>
      <c r="M207" s="226"/>
      <c r="N207" s="226"/>
      <c r="O207" s="226"/>
      <c r="P207" s="226"/>
      <c r="Q207" s="226"/>
      <c r="R207" s="226"/>
      <c r="S207" s="226"/>
      <c r="T207" s="226"/>
      <c r="U207" s="226"/>
      <c r="V207" s="226"/>
      <c r="W207" s="226"/>
      <c r="X207" s="226"/>
      <c r="Y207" s="226"/>
      <c r="Z207" s="226"/>
    </row>
    <row r="208" spans="1:26" s="227" customFormat="1" ht="15.75">
      <c r="A208" s="710"/>
      <c r="F208" s="285"/>
      <c r="K208" s="226"/>
      <c r="L208" s="226"/>
      <c r="M208" s="226"/>
      <c r="N208" s="226"/>
      <c r="O208" s="226"/>
      <c r="P208" s="226"/>
      <c r="Q208" s="226"/>
      <c r="R208" s="226"/>
      <c r="S208" s="226"/>
      <c r="T208" s="226"/>
      <c r="U208" s="226"/>
      <c r="V208" s="226"/>
      <c r="W208" s="226"/>
      <c r="X208" s="226"/>
      <c r="Y208" s="226"/>
      <c r="Z208" s="226"/>
    </row>
    <row r="209" spans="1:26" s="227" customFormat="1" ht="15.75">
      <c r="A209" s="710"/>
      <c r="F209" s="285"/>
      <c r="K209" s="226"/>
      <c r="L209" s="226"/>
      <c r="M209" s="226"/>
      <c r="N209" s="226"/>
      <c r="O209" s="226"/>
      <c r="P209" s="226"/>
      <c r="Q209" s="226"/>
      <c r="R209" s="226"/>
      <c r="S209" s="226"/>
      <c r="T209" s="226"/>
      <c r="U209" s="226"/>
      <c r="V209" s="226"/>
      <c r="W209" s="226"/>
      <c r="X209" s="226"/>
      <c r="Y209" s="226"/>
      <c r="Z209" s="226"/>
    </row>
    <row r="210" spans="1:26" s="227" customFormat="1" ht="15.75">
      <c r="A210" s="710"/>
      <c r="F210" s="285"/>
      <c r="K210" s="226"/>
      <c r="L210" s="226"/>
      <c r="M210" s="226"/>
      <c r="N210" s="226"/>
      <c r="O210" s="226"/>
      <c r="P210" s="226"/>
      <c r="Q210" s="226"/>
      <c r="R210" s="226"/>
      <c r="S210" s="226"/>
      <c r="T210" s="226"/>
      <c r="U210" s="226"/>
      <c r="V210" s="226"/>
      <c r="W210" s="226"/>
      <c r="X210" s="226"/>
      <c r="Y210" s="226"/>
      <c r="Z210" s="226"/>
    </row>
    <row r="211" spans="1:26" s="227" customFormat="1" ht="15.75">
      <c r="A211" s="710"/>
      <c r="F211" s="285"/>
      <c r="K211" s="226"/>
      <c r="L211" s="226"/>
      <c r="M211" s="226"/>
      <c r="N211" s="226"/>
      <c r="O211" s="226"/>
      <c r="P211" s="226"/>
      <c r="Q211" s="226"/>
      <c r="R211" s="226"/>
      <c r="S211" s="226"/>
      <c r="T211" s="226"/>
      <c r="U211" s="226"/>
      <c r="V211" s="226"/>
      <c r="W211" s="226"/>
      <c r="X211" s="226"/>
      <c r="Y211" s="226"/>
      <c r="Z211" s="226"/>
    </row>
    <row r="212" spans="1:26" s="227" customFormat="1" ht="15.75">
      <c r="A212" s="710"/>
      <c r="F212" s="285"/>
      <c r="K212" s="226"/>
      <c r="L212" s="226"/>
      <c r="M212" s="226"/>
      <c r="N212" s="226"/>
      <c r="O212" s="226"/>
      <c r="P212" s="226"/>
      <c r="Q212" s="226"/>
      <c r="R212" s="226"/>
      <c r="S212" s="226"/>
      <c r="T212" s="226"/>
      <c r="U212" s="226"/>
      <c r="V212" s="226"/>
      <c r="W212" s="226"/>
      <c r="X212" s="226"/>
      <c r="Y212" s="226"/>
      <c r="Z212" s="226"/>
    </row>
    <row r="213" spans="1:26" s="227" customFormat="1" ht="15.75">
      <c r="A213" s="710"/>
      <c r="F213" s="285"/>
      <c r="K213" s="226"/>
      <c r="L213" s="226"/>
      <c r="M213" s="226"/>
      <c r="N213" s="226"/>
      <c r="O213" s="226"/>
      <c r="P213" s="226"/>
      <c r="Q213" s="226"/>
      <c r="R213" s="226"/>
      <c r="S213" s="226"/>
      <c r="T213" s="226"/>
      <c r="U213" s="226"/>
      <c r="V213" s="226"/>
      <c r="W213" s="226"/>
      <c r="X213" s="226"/>
      <c r="Y213" s="226"/>
      <c r="Z213" s="226"/>
    </row>
    <row r="214" spans="1:26" s="227" customFormat="1" ht="15.75">
      <c r="A214" s="710"/>
      <c r="F214" s="285"/>
      <c r="K214" s="226"/>
      <c r="L214" s="226"/>
      <c r="M214" s="226"/>
      <c r="N214" s="226"/>
      <c r="O214" s="226"/>
      <c r="P214" s="226"/>
      <c r="Q214" s="226"/>
      <c r="R214" s="226"/>
      <c r="S214" s="226"/>
      <c r="T214" s="226"/>
      <c r="U214" s="226"/>
      <c r="V214" s="226"/>
      <c r="W214" s="226"/>
      <c r="X214" s="226"/>
      <c r="Y214" s="226"/>
      <c r="Z214" s="226"/>
    </row>
    <row r="215" spans="1:26" s="227" customFormat="1" ht="15.75">
      <c r="A215" s="710"/>
      <c r="F215" s="285"/>
      <c r="K215" s="226"/>
      <c r="L215" s="226"/>
      <c r="M215" s="226"/>
      <c r="N215" s="226"/>
      <c r="O215" s="226"/>
      <c r="P215" s="226"/>
      <c r="Q215" s="226"/>
      <c r="R215" s="226"/>
      <c r="S215" s="226"/>
      <c r="T215" s="226"/>
      <c r="U215" s="226"/>
      <c r="V215" s="226"/>
      <c r="W215" s="226"/>
      <c r="X215" s="226"/>
      <c r="Y215" s="226"/>
      <c r="Z215" s="226"/>
    </row>
    <row r="216" spans="1:26" s="227" customFormat="1" ht="15.75">
      <c r="A216" s="710"/>
      <c r="F216" s="285"/>
      <c r="K216" s="226"/>
      <c r="L216" s="226"/>
      <c r="M216" s="226"/>
      <c r="N216" s="226"/>
      <c r="O216" s="226"/>
      <c r="P216" s="226"/>
      <c r="Q216" s="226"/>
      <c r="R216" s="226"/>
      <c r="S216" s="226"/>
      <c r="T216" s="226"/>
      <c r="U216" s="226"/>
      <c r="V216" s="226"/>
      <c r="W216" s="226"/>
      <c r="X216" s="226"/>
      <c r="Y216" s="226"/>
      <c r="Z216" s="226"/>
    </row>
    <row r="217" spans="1:26" s="227" customFormat="1" ht="15.75">
      <c r="A217" s="710"/>
      <c r="F217" s="285"/>
      <c r="K217" s="226"/>
      <c r="L217" s="226"/>
      <c r="M217" s="226"/>
      <c r="N217" s="226"/>
      <c r="O217" s="226"/>
      <c r="P217" s="226"/>
      <c r="Q217" s="226"/>
      <c r="R217" s="226"/>
      <c r="S217" s="226"/>
      <c r="T217" s="226"/>
      <c r="U217" s="226"/>
      <c r="V217" s="226"/>
      <c r="W217" s="226"/>
      <c r="X217" s="226"/>
      <c r="Y217" s="226"/>
      <c r="Z217" s="226"/>
    </row>
    <row r="218" spans="1:26" s="227" customFormat="1" ht="15.75">
      <c r="A218" s="710"/>
      <c r="F218" s="285"/>
      <c r="K218" s="226"/>
      <c r="L218" s="226"/>
      <c r="M218" s="226"/>
      <c r="N218" s="226"/>
      <c r="O218" s="226"/>
      <c r="P218" s="226"/>
      <c r="Q218" s="226"/>
      <c r="R218" s="226"/>
      <c r="S218" s="226"/>
      <c r="T218" s="226"/>
      <c r="U218" s="226"/>
      <c r="V218" s="226"/>
      <c r="W218" s="226"/>
      <c r="X218" s="226"/>
      <c r="Y218" s="226"/>
      <c r="Z218" s="226"/>
    </row>
    <row r="219" spans="1:26" s="227" customFormat="1" ht="15.75">
      <c r="A219" s="710"/>
      <c r="F219" s="285"/>
      <c r="K219" s="226"/>
      <c r="L219" s="226"/>
      <c r="M219" s="226"/>
      <c r="N219" s="226"/>
      <c r="O219" s="226"/>
      <c r="P219" s="226"/>
      <c r="Q219" s="226"/>
      <c r="R219" s="226"/>
      <c r="S219" s="226"/>
      <c r="T219" s="226"/>
      <c r="U219" s="226"/>
      <c r="V219" s="226"/>
      <c r="W219" s="226"/>
      <c r="X219" s="226"/>
      <c r="Y219" s="226"/>
      <c r="Z219" s="226"/>
    </row>
    <row r="220" spans="1:26" s="227" customFormat="1" ht="15.75">
      <c r="A220" s="710"/>
      <c r="F220" s="285"/>
      <c r="K220" s="226"/>
      <c r="L220" s="226"/>
      <c r="M220" s="226"/>
      <c r="N220" s="226"/>
      <c r="O220" s="226"/>
      <c r="P220" s="226"/>
      <c r="Q220" s="226"/>
      <c r="R220" s="226"/>
      <c r="S220" s="226"/>
      <c r="T220" s="226"/>
      <c r="U220" s="226"/>
      <c r="V220" s="226"/>
      <c r="W220" s="226"/>
      <c r="X220" s="226"/>
      <c r="Y220" s="226"/>
      <c r="Z220" s="226"/>
    </row>
    <row r="221" spans="1:26" s="227" customFormat="1" ht="15.75">
      <c r="A221" s="710"/>
      <c r="F221" s="285"/>
      <c r="K221" s="226"/>
      <c r="L221" s="226"/>
      <c r="M221" s="226"/>
      <c r="N221" s="226"/>
      <c r="O221" s="226"/>
      <c r="P221" s="226"/>
      <c r="Q221" s="226"/>
      <c r="R221" s="226"/>
      <c r="S221" s="226"/>
      <c r="T221" s="226"/>
      <c r="U221" s="226"/>
      <c r="V221" s="226"/>
      <c r="W221" s="226"/>
      <c r="X221" s="226"/>
      <c r="Y221" s="226"/>
      <c r="Z221" s="226"/>
    </row>
    <row r="222" spans="1:26" s="227" customFormat="1" ht="15.75">
      <c r="A222" s="710"/>
      <c r="F222" s="285"/>
      <c r="K222" s="226"/>
      <c r="L222" s="226"/>
      <c r="M222" s="226"/>
      <c r="N222" s="226"/>
      <c r="O222" s="226"/>
      <c r="P222" s="226"/>
      <c r="Q222" s="226"/>
      <c r="R222" s="226"/>
      <c r="S222" s="226"/>
      <c r="T222" s="226"/>
      <c r="U222" s="226"/>
      <c r="V222" s="226"/>
      <c r="W222" s="226"/>
      <c r="X222" s="226"/>
      <c r="Y222" s="226"/>
      <c r="Z222" s="226"/>
    </row>
    <row r="223" spans="1:26" s="227" customFormat="1" ht="15.75">
      <c r="A223" s="710"/>
      <c r="F223" s="285"/>
      <c r="K223" s="226"/>
      <c r="L223" s="226"/>
      <c r="M223" s="226"/>
      <c r="N223" s="226"/>
      <c r="O223" s="226"/>
      <c r="P223" s="226"/>
      <c r="Q223" s="226"/>
      <c r="R223" s="226"/>
      <c r="S223" s="226"/>
      <c r="T223" s="226"/>
      <c r="U223" s="226"/>
      <c r="V223" s="226"/>
      <c r="W223" s="226"/>
      <c r="X223" s="226"/>
      <c r="Y223" s="226"/>
      <c r="Z223" s="226"/>
    </row>
    <row r="224" spans="1:26" s="227" customFormat="1" ht="15.75">
      <c r="A224" s="710"/>
      <c r="F224" s="285"/>
      <c r="K224" s="226"/>
      <c r="L224" s="226"/>
      <c r="M224" s="226"/>
      <c r="N224" s="226"/>
      <c r="O224" s="226"/>
      <c r="P224" s="226"/>
      <c r="Q224" s="226"/>
      <c r="R224" s="226"/>
      <c r="S224" s="226"/>
      <c r="T224" s="226"/>
      <c r="U224" s="226"/>
      <c r="V224" s="226"/>
      <c r="W224" s="226"/>
      <c r="X224" s="226"/>
      <c r="Y224" s="226"/>
      <c r="Z224" s="226"/>
    </row>
    <row r="225" spans="1:26" s="227" customFormat="1" ht="15.75">
      <c r="A225" s="710"/>
      <c r="F225" s="285"/>
      <c r="K225" s="226"/>
      <c r="L225" s="226"/>
      <c r="M225" s="226"/>
      <c r="N225" s="226"/>
      <c r="O225" s="226"/>
      <c r="P225" s="226"/>
      <c r="Q225" s="226"/>
      <c r="R225" s="226"/>
      <c r="S225" s="226"/>
      <c r="T225" s="226"/>
      <c r="U225" s="226"/>
      <c r="V225" s="226"/>
      <c r="W225" s="226"/>
      <c r="X225" s="226"/>
      <c r="Y225" s="226"/>
      <c r="Z225" s="226"/>
    </row>
    <row r="226" spans="1:26" s="227" customFormat="1" ht="15.75">
      <c r="A226" s="710"/>
      <c r="F226" s="285"/>
      <c r="K226" s="226"/>
      <c r="L226" s="226"/>
      <c r="M226" s="226"/>
      <c r="N226" s="226"/>
      <c r="O226" s="226"/>
      <c r="P226" s="226"/>
      <c r="Q226" s="226"/>
      <c r="R226" s="226"/>
      <c r="S226" s="226"/>
      <c r="T226" s="226"/>
      <c r="U226" s="226"/>
      <c r="V226" s="226"/>
      <c r="W226" s="226"/>
      <c r="X226" s="226"/>
      <c r="Y226" s="226"/>
      <c r="Z226" s="226"/>
    </row>
    <row r="227" spans="1:26" s="227" customFormat="1" ht="15.75">
      <c r="A227" s="710"/>
      <c r="F227" s="285"/>
      <c r="K227" s="226"/>
      <c r="L227" s="226"/>
      <c r="M227" s="226"/>
      <c r="N227" s="226"/>
      <c r="O227" s="226"/>
      <c r="P227" s="226"/>
      <c r="Q227" s="226"/>
      <c r="R227" s="226"/>
      <c r="S227" s="226"/>
      <c r="T227" s="226"/>
      <c r="U227" s="226"/>
      <c r="V227" s="226"/>
      <c r="W227" s="226"/>
      <c r="X227" s="226"/>
      <c r="Y227" s="226"/>
      <c r="Z227" s="226"/>
    </row>
    <row r="228" spans="1:26" s="227" customFormat="1" ht="15.75">
      <c r="A228" s="710"/>
      <c r="F228" s="285"/>
      <c r="K228" s="226"/>
      <c r="L228" s="226"/>
      <c r="M228" s="226"/>
      <c r="N228" s="226"/>
      <c r="O228" s="226"/>
      <c r="P228" s="226"/>
      <c r="Q228" s="226"/>
      <c r="R228" s="226"/>
      <c r="S228" s="226"/>
      <c r="T228" s="226"/>
      <c r="U228" s="226"/>
      <c r="V228" s="226"/>
      <c r="W228" s="226"/>
      <c r="X228" s="226"/>
      <c r="Y228" s="226"/>
      <c r="Z228" s="226"/>
    </row>
    <row r="229" spans="1:26" s="227" customFormat="1" ht="15.75">
      <c r="A229" s="710"/>
      <c r="F229" s="285"/>
      <c r="K229" s="226"/>
      <c r="L229" s="226"/>
      <c r="M229" s="226"/>
      <c r="N229" s="226"/>
      <c r="O229" s="226"/>
      <c r="P229" s="226"/>
      <c r="Q229" s="226"/>
      <c r="R229" s="226"/>
      <c r="S229" s="226"/>
      <c r="T229" s="226"/>
      <c r="U229" s="226"/>
      <c r="V229" s="226"/>
      <c r="W229" s="226"/>
      <c r="X229" s="226"/>
      <c r="Y229" s="226"/>
      <c r="Z229" s="226"/>
    </row>
    <row r="230" spans="1:26" s="227" customFormat="1" ht="15.75">
      <c r="A230" s="710"/>
      <c r="F230" s="285"/>
      <c r="K230" s="226"/>
      <c r="L230" s="226"/>
      <c r="M230" s="226"/>
      <c r="N230" s="226"/>
      <c r="O230" s="226"/>
      <c r="P230" s="226"/>
      <c r="Q230" s="226"/>
      <c r="R230" s="226"/>
      <c r="S230" s="226"/>
      <c r="T230" s="226"/>
      <c r="U230" s="226"/>
      <c r="V230" s="226"/>
      <c r="W230" s="226"/>
      <c r="X230" s="226"/>
      <c r="Y230" s="226"/>
      <c r="Z230" s="226"/>
    </row>
    <row r="231" spans="1:26" s="227" customFormat="1" ht="15.75">
      <c r="A231" s="710"/>
      <c r="F231" s="285"/>
      <c r="K231" s="226"/>
      <c r="L231" s="226"/>
      <c r="M231" s="226"/>
      <c r="N231" s="226"/>
      <c r="O231" s="226"/>
      <c r="P231" s="226"/>
      <c r="Q231" s="226"/>
      <c r="R231" s="226"/>
      <c r="S231" s="226"/>
      <c r="T231" s="226"/>
      <c r="U231" s="226"/>
      <c r="V231" s="226"/>
      <c r="W231" s="226"/>
      <c r="X231" s="226"/>
      <c r="Y231" s="226"/>
      <c r="Z231" s="226"/>
    </row>
    <row r="232" spans="1:26" s="227" customFormat="1" ht="15.75">
      <c r="A232" s="710"/>
      <c r="F232" s="285"/>
      <c r="K232" s="226"/>
      <c r="L232" s="226"/>
      <c r="M232" s="226"/>
      <c r="N232" s="226"/>
      <c r="O232" s="226"/>
      <c r="P232" s="226"/>
      <c r="Q232" s="226"/>
      <c r="R232" s="226"/>
      <c r="S232" s="226"/>
      <c r="T232" s="226"/>
      <c r="U232" s="226"/>
      <c r="V232" s="226"/>
      <c r="W232" s="226"/>
      <c r="X232" s="226"/>
      <c r="Y232" s="226"/>
      <c r="Z232" s="226"/>
    </row>
    <row r="233" spans="1:26" s="227" customFormat="1" ht="15.75">
      <c r="A233" s="710"/>
      <c r="F233" s="285"/>
      <c r="K233" s="226"/>
      <c r="L233" s="226"/>
      <c r="M233" s="226"/>
      <c r="N233" s="226"/>
      <c r="O233" s="226"/>
      <c r="P233" s="226"/>
      <c r="Q233" s="226"/>
      <c r="R233" s="226"/>
      <c r="S233" s="226"/>
      <c r="T233" s="226"/>
      <c r="U233" s="226"/>
      <c r="V233" s="226"/>
      <c r="W233" s="226"/>
      <c r="X233" s="226"/>
      <c r="Y233" s="226"/>
      <c r="Z233" s="226"/>
    </row>
    <row r="234" spans="1:26" s="227" customFormat="1" ht="15.75">
      <c r="A234" s="710"/>
      <c r="F234" s="285"/>
      <c r="K234" s="226"/>
      <c r="L234" s="226"/>
      <c r="M234" s="226"/>
      <c r="N234" s="226"/>
      <c r="O234" s="226"/>
      <c r="P234" s="226"/>
      <c r="Q234" s="226"/>
      <c r="R234" s="226"/>
      <c r="S234" s="226"/>
      <c r="T234" s="226"/>
      <c r="U234" s="226"/>
      <c r="V234" s="226"/>
      <c r="W234" s="226"/>
      <c r="X234" s="226"/>
      <c r="Y234" s="226"/>
      <c r="Z234" s="226"/>
    </row>
    <row r="235" spans="1:26" s="227" customFormat="1" ht="15.75">
      <c r="A235" s="710"/>
      <c r="F235" s="285"/>
      <c r="K235" s="226"/>
      <c r="L235" s="226"/>
      <c r="M235" s="226"/>
      <c r="N235" s="226"/>
      <c r="O235" s="226"/>
      <c r="P235" s="226"/>
      <c r="Q235" s="226"/>
      <c r="R235" s="226"/>
      <c r="S235" s="226"/>
      <c r="T235" s="226"/>
      <c r="U235" s="226"/>
      <c r="V235" s="226"/>
      <c r="W235" s="226"/>
      <c r="X235" s="226"/>
      <c r="Y235" s="226"/>
      <c r="Z235" s="226"/>
    </row>
    <row r="236" spans="1:26" s="227" customFormat="1" ht="15.75">
      <c r="A236" s="710"/>
      <c r="F236" s="285"/>
      <c r="K236" s="226"/>
      <c r="L236" s="226"/>
      <c r="M236" s="226"/>
      <c r="N236" s="226"/>
      <c r="O236" s="226"/>
      <c r="P236" s="226"/>
      <c r="Q236" s="226"/>
      <c r="R236" s="226"/>
      <c r="S236" s="226"/>
      <c r="T236" s="226"/>
      <c r="U236" s="226"/>
      <c r="V236" s="226"/>
      <c r="W236" s="226"/>
      <c r="X236" s="226"/>
      <c r="Y236" s="226"/>
      <c r="Z236" s="226"/>
    </row>
    <row r="237" spans="1:26" s="227" customFormat="1" ht="15.75">
      <c r="A237" s="710"/>
      <c r="F237" s="285"/>
      <c r="K237" s="226"/>
      <c r="L237" s="226"/>
      <c r="M237" s="226"/>
      <c r="N237" s="226"/>
      <c r="O237" s="226"/>
      <c r="P237" s="226"/>
      <c r="Q237" s="226"/>
      <c r="R237" s="226"/>
      <c r="S237" s="226"/>
      <c r="T237" s="226"/>
      <c r="U237" s="226"/>
      <c r="V237" s="226"/>
      <c r="W237" s="226"/>
      <c r="X237" s="226"/>
      <c r="Y237" s="226"/>
      <c r="Z237" s="226"/>
    </row>
    <row r="238" spans="1:26" s="227" customFormat="1" ht="15.75">
      <c r="A238" s="710"/>
      <c r="F238" s="285"/>
      <c r="K238" s="226"/>
      <c r="L238" s="226"/>
      <c r="M238" s="226"/>
      <c r="N238" s="226"/>
      <c r="O238" s="226"/>
      <c r="P238" s="226"/>
      <c r="Q238" s="226"/>
      <c r="R238" s="226"/>
      <c r="S238" s="226"/>
      <c r="T238" s="226"/>
      <c r="U238" s="226"/>
      <c r="V238" s="226"/>
      <c r="W238" s="226"/>
      <c r="X238" s="226"/>
      <c r="Y238" s="226"/>
      <c r="Z238" s="226"/>
    </row>
    <row r="239" spans="1:26" s="227" customFormat="1" ht="15.75">
      <c r="A239" s="710"/>
      <c r="F239" s="285"/>
      <c r="K239" s="226"/>
      <c r="L239" s="226"/>
      <c r="M239" s="226"/>
      <c r="N239" s="226"/>
      <c r="O239" s="226"/>
      <c r="P239" s="226"/>
      <c r="Q239" s="226"/>
      <c r="R239" s="226"/>
      <c r="S239" s="226"/>
      <c r="T239" s="226"/>
      <c r="U239" s="226"/>
      <c r="V239" s="226"/>
      <c r="W239" s="226"/>
      <c r="X239" s="226"/>
      <c r="Y239" s="226"/>
      <c r="Z239" s="226"/>
    </row>
    <row r="240" spans="1:26" s="227" customFormat="1" ht="15.75">
      <c r="A240" s="710"/>
      <c r="F240" s="285"/>
      <c r="K240" s="226"/>
      <c r="L240" s="226"/>
      <c r="M240" s="226"/>
      <c r="N240" s="226"/>
      <c r="O240" s="226"/>
      <c r="P240" s="226"/>
      <c r="Q240" s="226"/>
      <c r="R240" s="226"/>
      <c r="S240" s="226"/>
      <c r="T240" s="226"/>
      <c r="U240" s="226"/>
      <c r="V240" s="226"/>
      <c r="W240" s="226"/>
      <c r="X240" s="226"/>
      <c r="Y240" s="226"/>
      <c r="Z240" s="226"/>
    </row>
    <row r="241" spans="1:26" s="227" customFormat="1" ht="15.75">
      <c r="A241" s="710"/>
      <c r="F241" s="285"/>
      <c r="K241" s="226"/>
      <c r="L241" s="226"/>
      <c r="M241" s="226"/>
      <c r="N241" s="226"/>
      <c r="O241" s="226"/>
      <c r="P241" s="226"/>
      <c r="Q241" s="226"/>
      <c r="R241" s="226"/>
      <c r="S241" s="226"/>
      <c r="T241" s="226"/>
      <c r="U241" s="226"/>
      <c r="V241" s="226"/>
      <c r="W241" s="226"/>
      <c r="X241" s="226"/>
      <c r="Y241" s="226"/>
      <c r="Z241" s="226"/>
    </row>
    <row r="242" spans="1:26" s="227" customFormat="1" ht="15.75">
      <c r="A242" s="710"/>
      <c r="F242" s="285"/>
      <c r="K242" s="226"/>
      <c r="L242" s="226"/>
      <c r="M242" s="226"/>
      <c r="N242" s="226"/>
      <c r="O242" s="226"/>
      <c r="P242" s="226"/>
      <c r="Q242" s="226"/>
      <c r="R242" s="226"/>
      <c r="S242" s="226"/>
      <c r="T242" s="226"/>
      <c r="U242" s="226"/>
      <c r="V242" s="226"/>
      <c r="W242" s="226"/>
      <c r="X242" s="226"/>
      <c r="Y242" s="226"/>
      <c r="Z242" s="226"/>
    </row>
    <row r="243" spans="1:26" s="227" customFormat="1" ht="15.75">
      <c r="A243" s="710"/>
      <c r="F243" s="285"/>
      <c r="K243" s="226"/>
      <c r="L243" s="226"/>
      <c r="M243" s="226"/>
      <c r="N243" s="226"/>
      <c r="O243" s="226"/>
      <c r="P243" s="226"/>
      <c r="Q243" s="226"/>
      <c r="R243" s="226"/>
      <c r="S243" s="226"/>
      <c r="T243" s="226"/>
      <c r="U243" s="226"/>
      <c r="V243" s="226"/>
      <c r="W243" s="226"/>
      <c r="X243" s="226"/>
      <c r="Y243" s="226"/>
      <c r="Z243" s="226"/>
    </row>
    <row r="244" spans="1:26" s="227" customFormat="1" ht="15.75">
      <c r="A244" s="710"/>
      <c r="F244" s="285"/>
      <c r="K244" s="226"/>
      <c r="L244" s="226"/>
      <c r="M244" s="226"/>
      <c r="N244" s="226"/>
      <c r="O244" s="226"/>
      <c r="P244" s="226"/>
      <c r="Q244" s="226"/>
      <c r="R244" s="226"/>
      <c r="S244" s="226"/>
      <c r="T244" s="226"/>
      <c r="U244" s="226"/>
      <c r="V244" s="226"/>
      <c r="W244" s="226"/>
      <c r="X244" s="226"/>
      <c r="Y244" s="226"/>
      <c r="Z244" s="226"/>
    </row>
    <row r="245" spans="1:26" s="227" customFormat="1" ht="15.75">
      <c r="A245" s="710"/>
      <c r="F245" s="285"/>
      <c r="K245" s="226"/>
      <c r="L245" s="226"/>
      <c r="M245" s="226"/>
      <c r="N245" s="226"/>
      <c r="O245" s="226"/>
      <c r="P245" s="226"/>
      <c r="Q245" s="226"/>
      <c r="R245" s="226"/>
      <c r="S245" s="226"/>
      <c r="T245" s="226"/>
      <c r="U245" s="226"/>
      <c r="V245" s="226"/>
      <c r="W245" s="226"/>
      <c r="X245" s="226"/>
      <c r="Y245" s="226"/>
      <c r="Z245" s="226"/>
    </row>
    <row r="246" spans="1:26" s="227" customFormat="1" ht="15.75">
      <c r="A246" s="710"/>
      <c r="F246" s="285"/>
      <c r="K246" s="226"/>
      <c r="L246" s="226"/>
      <c r="M246" s="226"/>
      <c r="N246" s="226"/>
      <c r="O246" s="226"/>
      <c r="P246" s="226"/>
      <c r="Q246" s="226"/>
      <c r="R246" s="226"/>
      <c r="S246" s="226"/>
      <c r="T246" s="226"/>
      <c r="U246" s="226"/>
      <c r="V246" s="226"/>
      <c r="W246" s="226"/>
      <c r="X246" s="226"/>
      <c r="Y246" s="226"/>
      <c r="Z246" s="226"/>
    </row>
    <row r="247" spans="1:26" s="227" customFormat="1" ht="15.75">
      <c r="A247" s="710"/>
      <c r="F247" s="285"/>
      <c r="K247" s="226"/>
      <c r="L247" s="226"/>
      <c r="M247" s="226"/>
      <c r="N247" s="226"/>
      <c r="O247" s="226"/>
      <c r="P247" s="226"/>
      <c r="Q247" s="226"/>
      <c r="R247" s="226"/>
      <c r="S247" s="226"/>
      <c r="T247" s="226"/>
      <c r="U247" s="226"/>
      <c r="V247" s="226"/>
      <c r="W247" s="226"/>
      <c r="X247" s="226"/>
      <c r="Y247" s="226"/>
      <c r="Z247" s="226"/>
    </row>
    <row r="248" spans="1:26" s="227" customFormat="1" ht="15.75">
      <c r="A248" s="710"/>
      <c r="F248" s="285"/>
      <c r="K248" s="226"/>
      <c r="L248" s="226"/>
      <c r="M248" s="226"/>
      <c r="N248" s="226"/>
      <c r="O248" s="226"/>
      <c r="P248" s="226"/>
      <c r="Q248" s="226"/>
      <c r="R248" s="226"/>
      <c r="S248" s="226"/>
      <c r="T248" s="226"/>
      <c r="U248" s="226"/>
      <c r="V248" s="226"/>
      <c r="W248" s="226"/>
      <c r="X248" s="226"/>
      <c r="Y248" s="226"/>
      <c r="Z248" s="226"/>
    </row>
    <row r="249" spans="1:26" s="227" customFormat="1" ht="15.75">
      <c r="A249" s="710"/>
      <c r="F249" s="285"/>
      <c r="K249" s="226"/>
      <c r="L249" s="226"/>
      <c r="M249" s="226"/>
      <c r="N249" s="226"/>
      <c r="O249" s="226"/>
      <c r="P249" s="226"/>
      <c r="Q249" s="226"/>
      <c r="R249" s="226"/>
      <c r="S249" s="226"/>
      <c r="T249" s="226"/>
      <c r="U249" s="226"/>
      <c r="V249" s="226"/>
      <c r="W249" s="226"/>
      <c r="X249" s="226"/>
      <c r="Y249" s="226"/>
      <c r="Z249" s="226"/>
    </row>
    <row r="250" spans="1:26" s="227" customFormat="1" ht="15.75">
      <c r="A250" s="710"/>
      <c r="F250" s="285"/>
      <c r="K250" s="226"/>
      <c r="L250" s="226"/>
      <c r="M250" s="226"/>
      <c r="N250" s="226"/>
      <c r="O250" s="226"/>
      <c r="P250" s="226"/>
      <c r="Q250" s="226"/>
      <c r="R250" s="226"/>
      <c r="S250" s="226"/>
      <c r="T250" s="226"/>
      <c r="U250" s="226"/>
      <c r="V250" s="226"/>
      <c r="W250" s="226"/>
      <c r="X250" s="226"/>
      <c r="Y250" s="226"/>
      <c r="Z250" s="226"/>
    </row>
    <row r="251" spans="1:26" s="227" customFormat="1" ht="15.75">
      <c r="A251" s="710"/>
      <c r="F251" s="285"/>
      <c r="K251" s="226"/>
      <c r="L251" s="226"/>
      <c r="M251" s="226"/>
      <c r="N251" s="226"/>
      <c r="O251" s="226"/>
      <c r="P251" s="226"/>
      <c r="Q251" s="226"/>
      <c r="R251" s="226"/>
      <c r="S251" s="226"/>
      <c r="T251" s="226"/>
      <c r="U251" s="226"/>
      <c r="V251" s="226"/>
      <c r="W251" s="226"/>
      <c r="X251" s="226"/>
      <c r="Y251" s="226"/>
      <c r="Z251" s="226"/>
    </row>
    <row r="252" spans="1:26" s="227" customFormat="1" ht="15.75">
      <c r="A252" s="710"/>
      <c r="F252" s="285"/>
      <c r="K252" s="226"/>
      <c r="L252" s="226"/>
      <c r="M252" s="226"/>
      <c r="N252" s="226"/>
      <c r="O252" s="226"/>
      <c r="P252" s="226"/>
      <c r="Q252" s="226"/>
      <c r="R252" s="226"/>
      <c r="S252" s="226"/>
      <c r="T252" s="226"/>
      <c r="U252" s="226"/>
      <c r="V252" s="226"/>
      <c r="W252" s="226"/>
      <c r="X252" s="226"/>
      <c r="Y252" s="226"/>
      <c r="Z252" s="226"/>
    </row>
    <row r="253" spans="1:26" s="227" customFormat="1" ht="15.75">
      <c r="A253" s="710"/>
      <c r="F253" s="285"/>
      <c r="K253" s="226"/>
      <c r="L253" s="226"/>
      <c r="M253" s="226"/>
      <c r="N253" s="226"/>
      <c r="O253" s="226"/>
      <c r="P253" s="226"/>
      <c r="Q253" s="226"/>
      <c r="R253" s="226"/>
      <c r="S253" s="226"/>
      <c r="T253" s="226"/>
      <c r="U253" s="226"/>
      <c r="V253" s="226"/>
      <c r="W253" s="226"/>
      <c r="X253" s="226"/>
      <c r="Y253" s="226"/>
      <c r="Z253" s="226"/>
    </row>
    <row r="254" spans="1:26" s="227" customFormat="1" ht="15.75">
      <c r="A254" s="710"/>
      <c r="F254" s="285"/>
      <c r="K254" s="226"/>
      <c r="L254" s="226"/>
      <c r="M254" s="226"/>
      <c r="N254" s="226"/>
      <c r="O254" s="226"/>
      <c r="P254" s="226"/>
      <c r="Q254" s="226"/>
      <c r="R254" s="226"/>
      <c r="S254" s="226"/>
      <c r="T254" s="226"/>
      <c r="U254" s="226"/>
      <c r="V254" s="226"/>
      <c r="W254" s="226"/>
      <c r="X254" s="226"/>
      <c r="Y254" s="226"/>
      <c r="Z254" s="226"/>
    </row>
    <row r="255" spans="1:26" s="227" customFormat="1" ht="15.75">
      <c r="A255" s="710"/>
      <c r="F255" s="285"/>
      <c r="K255" s="226"/>
      <c r="L255" s="226"/>
      <c r="M255" s="226"/>
      <c r="N255" s="226"/>
      <c r="O255" s="226"/>
      <c r="P255" s="226"/>
      <c r="Q255" s="226"/>
      <c r="R255" s="226"/>
      <c r="S255" s="226"/>
      <c r="T255" s="226"/>
      <c r="U255" s="226"/>
      <c r="V255" s="226"/>
      <c r="W255" s="226"/>
      <c r="X255" s="226"/>
      <c r="Y255" s="226"/>
      <c r="Z255" s="226"/>
    </row>
    <row r="256" spans="1:26" s="227" customFormat="1" ht="15.75">
      <c r="A256" s="710"/>
      <c r="F256" s="285"/>
      <c r="K256" s="226"/>
      <c r="L256" s="226"/>
      <c r="M256" s="226"/>
      <c r="N256" s="226"/>
      <c r="O256" s="226"/>
      <c r="P256" s="226"/>
      <c r="Q256" s="226"/>
      <c r="R256" s="226"/>
      <c r="S256" s="226"/>
      <c r="T256" s="226"/>
      <c r="U256" s="226"/>
      <c r="V256" s="226"/>
      <c r="W256" s="226"/>
      <c r="X256" s="226"/>
      <c r="Y256" s="226"/>
      <c r="Z256" s="226"/>
    </row>
    <row r="257" spans="1:26" s="227" customFormat="1" ht="15.75">
      <c r="A257" s="710"/>
      <c r="F257" s="285"/>
      <c r="K257" s="226"/>
      <c r="L257" s="226"/>
      <c r="M257" s="226"/>
      <c r="N257" s="226"/>
      <c r="O257" s="226"/>
      <c r="P257" s="226"/>
      <c r="Q257" s="226"/>
      <c r="R257" s="226"/>
      <c r="S257" s="226"/>
      <c r="T257" s="226"/>
      <c r="U257" s="226"/>
      <c r="V257" s="226"/>
      <c r="W257" s="226"/>
      <c r="X257" s="226"/>
      <c r="Y257" s="226"/>
      <c r="Z257" s="226"/>
    </row>
    <row r="258" spans="1:26" s="227" customFormat="1" ht="15.75">
      <c r="A258" s="710"/>
      <c r="F258" s="285"/>
      <c r="K258" s="226"/>
      <c r="L258" s="226"/>
      <c r="M258" s="226"/>
      <c r="N258" s="226"/>
      <c r="O258" s="226"/>
      <c r="P258" s="226"/>
      <c r="Q258" s="226"/>
      <c r="R258" s="226"/>
      <c r="S258" s="226"/>
      <c r="T258" s="226"/>
      <c r="U258" s="226"/>
      <c r="V258" s="226"/>
      <c r="W258" s="226"/>
      <c r="X258" s="226"/>
      <c r="Y258" s="226"/>
      <c r="Z258" s="226"/>
    </row>
    <row r="259" spans="1:26" s="227" customFormat="1" ht="15.75">
      <c r="A259" s="710"/>
      <c r="F259" s="285"/>
      <c r="K259" s="226"/>
      <c r="L259" s="226"/>
      <c r="M259" s="226"/>
      <c r="N259" s="226"/>
      <c r="O259" s="226"/>
      <c r="P259" s="226"/>
      <c r="Q259" s="226"/>
      <c r="R259" s="226"/>
      <c r="S259" s="226"/>
      <c r="T259" s="226"/>
      <c r="U259" s="226"/>
      <c r="V259" s="226"/>
      <c r="W259" s="226"/>
      <c r="X259" s="226"/>
      <c r="Y259" s="226"/>
      <c r="Z259" s="226"/>
    </row>
    <row r="260" spans="1:26" s="227" customFormat="1" ht="15.75">
      <c r="A260" s="710"/>
      <c r="F260" s="285"/>
      <c r="K260" s="226"/>
      <c r="L260" s="226"/>
      <c r="M260" s="226"/>
      <c r="N260" s="226"/>
      <c r="O260" s="226"/>
      <c r="P260" s="226"/>
      <c r="Q260" s="226"/>
      <c r="R260" s="226"/>
      <c r="S260" s="226"/>
      <c r="T260" s="226"/>
      <c r="U260" s="226"/>
      <c r="V260" s="226"/>
      <c r="W260" s="226"/>
      <c r="X260" s="226"/>
      <c r="Y260" s="226"/>
      <c r="Z260" s="226"/>
    </row>
    <row r="261" spans="1:26" s="227" customFormat="1" ht="15.75">
      <c r="A261" s="710"/>
      <c r="F261" s="285"/>
      <c r="K261" s="226"/>
      <c r="L261" s="226"/>
      <c r="M261" s="226"/>
      <c r="N261" s="226"/>
      <c r="O261" s="226"/>
      <c r="P261" s="226"/>
      <c r="Q261" s="226"/>
      <c r="R261" s="226"/>
      <c r="S261" s="226"/>
      <c r="T261" s="226"/>
      <c r="U261" s="226"/>
      <c r="V261" s="226"/>
      <c r="W261" s="226"/>
      <c r="X261" s="226"/>
      <c r="Y261" s="226"/>
      <c r="Z261" s="226"/>
    </row>
    <row r="262" spans="1:26" s="227" customFormat="1" ht="15.75">
      <c r="A262" s="710"/>
      <c r="F262" s="285"/>
      <c r="K262" s="226"/>
      <c r="L262" s="226"/>
      <c r="M262" s="226"/>
      <c r="N262" s="226"/>
      <c r="O262" s="226"/>
      <c r="P262" s="226"/>
      <c r="Q262" s="226"/>
      <c r="R262" s="226"/>
      <c r="S262" s="226"/>
      <c r="T262" s="226"/>
      <c r="U262" s="226"/>
      <c r="V262" s="226"/>
      <c r="W262" s="226"/>
      <c r="X262" s="226"/>
      <c r="Y262" s="226"/>
      <c r="Z262" s="226"/>
    </row>
    <row r="263" spans="1:26" s="227" customFormat="1" ht="15.75">
      <c r="A263" s="710"/>
      <c r="F263" s="285"/>
      <c r="K263" s="226"/>
      <c r="L263" s="226"/>
      <c r="M263" s="226"/>
      <c r="N263" s="226"/>
      <c r="O263" s="226"/>
      <c r="P263" s="226"/>
      <c r="Q263" s="226"/>
      <c r="R263" s="226"/>
      <c r="S263" s="226"/>
      <c r="T263" s="226"/>
      <c r="U263" s="226"/>
      <c r="V263" s="226"/>
      <c r="W263" s="226"/>
      <c r="X263" s="226"/>
      <c r="Y263" s="226"/>
      <c r="Z263" s="226"/>
    </row>
    <row r="264" spans="1:26" s="227" customFormat="1" ht="15.75">
      <c r="A264" s="710"/>
      <c r="F264" s="285"/>
      <c r="K264" s="226"/>
      <c r="L264" s="226"/>
      <c r="M264" s="226"/>
      <c r="N264" s="226"/>
      <c r="O264" s="226"/>
      <c r="P264" s="226"/>
      <c r="Q264" s="226"/>
      <c r="R264" s="226"/>
      <c r="S264" s="226"/>
      <c r="T264" s="226"/>
      <c r="U264" s="226"/>
      <c r="V264" s="226"/>
      <c r="W264" s="226"/>
      <c r="X264" s="226"/>
      <c r="Y264" s="226"/>
      <c r="Z264" s="226"/>
    </row>
    <row r="265" spans="1:26" s="227" customFormat="1" ht="15.75">
      <c r="A265" s="710"/>
      <c r="F265" s="285"/>
      <c r="K265" s="226"/>
      <c r="L265" s="226"/>
      <c r="M265" s="226"/>
      <c r="N265" s="226"/>
      <c r="O265" s="226"/>
      <c r="P265" s="226"/>
      <c r="Q265" s="226"/>
      <c r="R265" s="226"/>
      <c r="S265" s="226"/>
      <c r="T265" s="226"/>
      <c r="U265" s="226"/>
      <c r="V265" s="226"/>
      <c r="W265" s="226"/>
      <c r="X265" s="226"/>
      <c r="Y265" s="226"/>
      <c r="Z265" s="226"/>
    </row>
    <row r="266" spans="1:26" s="227" customFormat="1" ht="15.75">
      <c r="A266" s="710"/>
      <c r="F266" s="285"/>
      <c r="K266" s="226"/>
      <c r="L266" s="226"/>
      <c r="M266" s="226"/>
      <c r="N266" s="226"/>
      <c r="O266" s="226"/>
      <c r="P266" s="226"/>
      <c r="Q266" s="226"/>
      <c r="R266" s="226"/>
      <c r="S266" s="226"/>
      <c r="T266" s="226"/>
      <c r="U266" s="226"/>
      <c r="V266" s="226"/>
      <c r="W266" s="226"/>
      <c r="X266" s="226"/>
      <c r="Y266" s="226"/>
      <c r="Z266" s="226"/>
    </row>
    <row r="267" spans="1:26" s="227" customFormat="1" ht="15.75">
      <c r="A267" s="710"/>
      <c r="F267" s="285"/>
      <c r="K267" s="226"/>
      <c r="L267" s="226"/>
      <c r="M267" s="226"/>
      <c r="N267" s="226"/>
      <c r="O267" s="226"/>
      <c r="P267" s="226"/>
      <c r="Q267" s="226"/>
      <c r="R267" s="226"/>
      <c r="S267" s="226"/>
      <c r="T267" s="226"/>
      <c r="U267" s="226"/>
      <c r="V267" s="226"/>
      <c r="W267" s="226"/>
      <c r="X267" s="226"/>
      <c r="Y267" s="226"/>
      <c r="Z267" s="226"/>
    </row>
    <row r="268" spans="1:26" s="227" customFormat="1" ht="15.75">
      <c r="A268" s="710"/>
      <c r="F268" s="285"/>
      <c r="K268" s="226"/>
      <c r="L268" s="226"/>
      <c r="M268" s="226"/>
      <c r="N268" s="226"/>
      <c r="O268" s="226"/>
      <c r="P268" s="226"/>
      <c r="Q268" s="226"/>
      <c r="R268" s="226"/>
      <c r="S268" s="226"/>
      <c r="T268" s="226"/>
      <c r="U268" s="226"/>
      <c r="V268" s="226"/>
      <c r="W268" s="226"/>
      <c r="X268" s="226"/>
      <c r="Y268" s="226"/>
      <c r="Z268" s="226"/>
    </row>
    <row r="269" spans="1:26" s="227" customFormat="1" ht="15.75">
      <c r="A269" s="710"/>
      <c r="F269" s="285"/>
      <c r="K269" s="226"/>
      <c r="L269" s="226"/>
      <c r="M269" s="226"/>
      <c r="N269" s="226"/>
      <c r="O269" s="226"/>
      <c r="P269" s="226"/>
      <c r="Q269" s="226"/>
      <c r="R269" s="226"/>
      <c r="S269" s="226"/>
      <c r="T269" s="226"/>
      <c r="U269" s="226"/>
      <c r="V269" s="226"/>
      <c r="W269" s="226"/>
      <c r="X269" s="226"/>
      <c r="Y269" s="226"/>
      <c r="Z269" s="226"/>
    </row>
    <row r="270" spans="1:26" s="227" customFormat="1" ht="15.75">
      <c r="A270" s="710"/>
      <c r="F270" s="285"/>
      <c r="K270" s="226"/>
      <c r="L270" s="226"/>
      <c r="M270" s="226"/>
      <c r="N270" s="226"/>
      <c r="O270" s="226"/>
      <c r="P270" s="226"/>
      <c r="Q270" s="226"/>
      <c r="R270" s="226"/>
      <c r="S270" s="226"/>
      <c r="T270" s="226"/>
      <c r="U270" s="226"/>
      <c r="V270" s="226"/>
      <c r="W270" s="226"/>
      <c r="X270" s="226"/>
      <c r="Y270" s="226"/>
      <c r="Z270" s="226"/>
    </row>
    <row r="271" spans="1:26" s="227" customFormat="1" ht="15.75">
      <c r="A271" s="710"/>
      <c r="F271" s="285"/>
      <c r="K271" s="226"/>
      <c r="L271" s="226"/>
      <c r="M271" s="226"/>
      <c r="N271" s="226"/>
      <c r="O271" s="226"/>
      <c r="P271" s="226"/>
      <c r="Q271" s="226"/>
      <c r="R271" s="226"/>
      <c r="S271" s="226"/>
      <c r="T271" s="226"/>
      <c r="U271" s="226"/>
      <c r="V271" s="226"/>
      <c r="W271" s="226"/>
      <c r="X271" s="226"/>
      <c r="Y271" s="226"/>
      <c r="Z271" s="226"/>
    </row>
    <row r="272" spans="1:26" s="227" customFormat="1" ht="15.75">
      <c r="A272" s="710"/>
      <c r="F272" s="285"/>
      <c r="K272" s="226"/>
      <c r="L272" s="226"/>
      <c r="M272" s="226"/>
      <c r="N272" s="226"/>
      <c r="O272" s="226"/>
      <c r="P272" s="226"/>
      <c r="Q272" s="226"/>
      <c r="R272" s="226"/>
      <c r="S272" s="226"/>
      <c r="T272" s="226"/>
      <c r="U272" s="226"/>
      <c r="V272" s="226"/>
      <c r="W272" s="226"/>
      <c r="X272" s="226"/>
      <c r="Y272" s="226"/>
      <c r="Z272" s="226"/>
    </row>
    <row r="273" spans="1:26" s="227" customFormat="1" ht="15.75">
      <c r="A273" s="710"/>
      <c r="F273" s="285"/>
      <c r="K273" s="226"/>
      <c r="L273" s="226"/>
      <c r="M273" s="226"/>
      <c r="N273" s="226"/>
      <c r="O273" s="226"/>
      <c r="P273" s="226"/>
      <c r="Q273" s="226"/>
      <c r="R273" s="226"/>
      <c r="S273" s="226"/>
      <c r="T273" s="226"/>
      <c r="U273" s="226"/>
      <c r="V273" s="226"/>
      <c r="W273" s="226"/>
      <c r="X273" s="226"/>
      <c r="Y273" s="226"/>
      <c r="Z273" s="226"/>
    </row>
    <row r="274" spans="1:26" s="227" customFormat="1" ht="15.75">
      <c r="A274" s="710"/>
      <c r="F274" s="285"/>
      <c r="K274" s="226"/>
      <c r="L274" s="226"/>
      <c r="M274" s="226"/>
      <c r="N274" s="226"/>
      <c r="O274" s="226"/>
      <c r="P274" s="226"/>
      <c r="Q274" s="226"/>
      <c r="R274" s="226"/>
      <c r="S274" s="226"/>
      <c r="T274" s="226"/>
      <c r="U274" s="226"/>
      <c r="V274" s="226"/>
      <c r="W274" s="226"/>
      <c r="X274" s="226"/>
      <c r="Y274" s="226"/>
      <c r="Z274" s="226"/>
    </row>
    <row r="275" spans="1:26" s="227" customFormat="1" ht="15.75">
      <c r="A275" s="710"/>
      <c r="F275" s="285"/>
      <c r="K275" s="226"/>
      <c r="L275" s="226"/>
      <c r="M275" s="226"/>
      <c r="N275" s="226"/>
      <c r="O275" s="226"/>
      <c r="P275" s="226"/>
      <c r="Q275" s="226"/>
      <c r="R275" s="226"/>
      <c r="S275" s="226"/>
      <c r="T275" s="226"/>
      <c r="U275" s="226"/>
      <c r="V275" s="226"/>
      <c r="W275" s="226"/>
      <c r="X275" s="226"/>
      <c r="Y275" s="226"/>
      <c r="Z275" s="226"/>
    </row>
    <row r="276" spans="1:26" s="227" customFormat="1" ht="15.75">
      <c r="A276" s="710"/>
      <c r="F276" s="285"/>
      <c r="K276" s="226"/>
      <c r="L276" s="226"/>
      <c r="M276" s="226"/>
      <c r="N276" s="226"/>
      <c r="O276" s="226"/>
      <c r="P276" s="226"/>
      <c r="Q276" s="226"/>
      <c r="R276" s="226"/>
      <c r="S276" s="226"/>
      <c r="T276" s="226"/>
      <c r="U276" s="226"/>
      <c r="V276" s="226"/>
      <c r="W276" s="226"/>
      <c r="X276" s="226"/>
      <c r="Y276" s="226"/>
      <c r="Z276" s="226"/>
    </row>
    <row r="277" spans="1:26" s="227" customFormat="1" ht="15.75">
      <c r="A277" s="710"/>
      <c r="F277" s="285"/>
      <c r="K277" s="226"/>
      <c r="L277" s="226"/>
      <c r="M277" s="226"/>
      <c r="N277" s="226"/>
      <c r="O277" s="226"/>
      <c r="P277" s="226"/>
      <c r="Q277" s="226"/>
      <c r="R277" s="226"/>
      <c r="S277" s="226"/>
      <c r="T277" s="226"/>
      <c r="U277" s="226"/>
      <c r="V277" s="226"/>
      <c r="W277" s="226"/>
      <c r="X277" s="226"/>
      <c r="Y277" s="226"/>
      <c r="Z277" s="226"/>
    </row>
    <row r="278" spans="1:26" s="227" customFormat="1" ht="15.75">
      <c r="A278" s="710"/>
      <c r="F278" s="285"/>
      <c r="K278" s="226"/>
      <c r="L278" s="226"/>
      <c r="M278" s="226"/>
      <c r="N278" s="226"/>
      <c r="O278" s="226"/>
      <c r="P278" s="226"/>
      <c r="Q278" s="226"/>
      <c r="R278" s="226"/>
      <c r="S278" s="226"/>
      <c r="T278" s="226"/>
      <c r="U278" s="226"/>
      <c r="V278" s="226"/>
      <c r="W278" s="226"/>
      <c r="X278" s="226"/>
      <c r="Y278" s="226"/>
      <c r="Z278" s="226"/>
    </row>
    <row r="279" spans="1:26" s="227" customFormat="1" ht="15.75">
      <c r="A279" s="710"/>
      <c r="F279" s="285"/>
      <c r="K279" s="226"/>
      <c r="L279" s="226"/>
      <c r="M279" s="226"/>
      <c r="N279" s="226"/>
      <c r="O279" s="226"/>
      <c r="P279" s="226"/>
      <c r="Q279" s="226"/>
      <c r="R279" s="226"/>
      <c r="S279" s="226"/>
      <c r="T279" s="226"/>
      <c r="U279" s="226"/>
      <c r="V279" s="226"/>
      <c r="W279" s="226"/>
      <c r="X279" s="226"/>
      <c r="Y279" s="226"/>
      <c r="Z279" s="226"/>
    </row>
    <row r="280" spans="1:26" s="227" customFormat="1" ht="15.75">
      <c r="A280" s="710"/>
      <c r="F280" s="285"/>
      <c r="K280" s="226"/>
      <c r="L280" s="226"/>
      <c r="M280" s="226"/>
      <c r="N280" s="226"/>
      <c r="O280" s="226"/>
      <c r="P280" s="226"/>
      <c r="Q280" s="226"/>
      <c r="R280" s="226"/>
      <c r="S280" s="226"/>
      <c r="T280" s="226"/>
      <c r="U280" s="226"/>
      <c r="V280" s="226"/>
      <c r="W280" s="226"/>
      <c r="X280" s="226"/>
      <c r="Y280" s="226"/>
      <c r="Z280" s="226"/>
    </row>
    <row r="281" spans="1:26" s="227" customFormat="1" ht="15.75">
      <c r="A281" s="710"/>
      <c r="F281" s="285"/>
      <c r="K281" s="226"/>
      <c r="L281" s="226"/>
      <c r="M281" s="226"/>
      <c r="N281" s="226"/>
      <c r="O281" s="226"/>
      <c r="P281" s="226"/>
      <c r="Q281" s="226"/>
      <c r="R281" s="226"/>
      <c r="S281" s="226"/>
      <c r="T281" s="226"/>
      <c r="U281" s="226"/>
      <c r="V281" s="226"/>
      <c r="W281" s="226"/>
      <c r="X281" s="226"/>
      <c r="Y281" s="226"/>
      <c r="Z281" s="226"/>
    </row>
    <row r="282" spans="1:26" s="227" customFormat="1" ht="15.75">
      <c r="A282" s="710"/>
      <c r="F282" s="285"/>
      <c r="K282" s="226"/>
      <c r="L282" s="226"/>
      <c r="M282" s="226"/>
      <c r="N282" s="226"/>
      <c r="O282" s="226"/>
      <c r="P282" s="226"/>
      <c r="Q282" s="226"/>
      <c r="R282" s="226"/>
      <c r="S282" s="226"/>
      <c r="T282" s="226"/>
      <c r="U282" s="226"/>
      <c r="V282" s="226"/>
      <c r="W282" s="226"/>
      <c r="X282" s="226"/>
      <c r="Y282" s="226"/>
      <c r="Z282" s="226"/>
    </row>
    <row r="283" spans="1:26" s="227" customFormat="1" ht="15.75">
      <c r="A283" s="710"/>
      <c r="F283" s="285"/>
      <c r="K283" s="226"/>
      <c r="L283" s="226"/>
      <c r="M283" s="226"/>
      <c r="N283" s="226"/>
      <c r="O283" s="226"/>
      <c r="P283" s="226"/>
      <c r="Q283" s="226"/>
      <c r="R283" s="226"/>
      <c r="S283" s="226"/>
      <c r="T283" s="226"/>
      <c r="U283" s="226"/>
      <c r="V283" s="226"/>
      <c r="W283" s="226"/>
      <c r="X283" s="226"/>
      <c r="Y283" s="226"/>
      <c r="Z283" s="226"/>
    </row>
    <row r="284" spans="1:26" s="227" customFormat="1" ht="15.75">
      <c r="A284" s="710"/>
      <c r="F284" s="285"/>
      <c r="K284" s="226"/>
      <c r="L284" s="226"/>
      <c r="M284" s="226"/>
      <c r="N284" s="226"/>
      <c r="O284" s="226"/>
      <c r="P284" s="226"/>
      <c r="Q284" s="226"/>
      <c r="R284" s="226"/>
      <c r="S284" s="226"/>
      <c r="T284" s="226"/>
      <c r="U284" s="226"/>
      <c r="V284" s="226"/>
      <c r="W284" s="226"/>
      <c r="X284" s="226"/>
      <c r="Y284" s="226"/>
      <c r="Z284" s="226"/>
    </row>
    <row r="285" spans="1:26" s="227" customFormat="1" ht="15.75">
      <c r="A285" s="710"/>
      <c r="F285" s="285"/>
      <c r="K285" s="226"/>
      <c r="L285" s="226"/>
      <c r="M285" s="226"/>
      <c r="N285" s="226"/>
      <c r="O285" s="226"/>
      <c r="P285" s="226"/>
      <c r="Q285" s="226"/>
      <c r="R285" s="226"/>
      <c r="S285" s="226"/>
      <c r="T285" s="226"/>
      <c r="U285" s="226"/>
      <c r="V285" s="226"/>
      <c r="W285" s="226"/>
      <c r="X285" s="226"/>
      <c r="Y285" s="226"/>
      <c r="Z285" s="226"/>
    </row>
    <row r="286" spans="1:26" s="227" customFormat="1" ht="15.75">
      <c r="A286" s="710"/>
      <c r="F286" s="285"/>
      <c r="K286" s="226"/>
      <c r="L286" s="226"/>
      <c r="M286" s="226"/>
      <c r="N286" s="226"/>
      <c r="O286" s="226"/>
      <c r="P286" s="226"/>
      <c r="Q286" s="226"/>
      <c r="R286" s="226"/>
      <c r="S286" s="226"/>
      <c r="T286" s="226"/>
      <c r="U286" s="226"/>
      <c r="V286" s="226"/>
      <c r="W286" s="226"/>
      <c r="X286" s="226"/>
      <c r="Y286" s="226"/>
      <c r="Z286" s="226"/>
    </row>
    <row r="287" spans="1:26" s="227" customFormat="1" ht="15.75">
      <c r="A287" s="710"/>
      <c r="F287" s="285"/>
      <c r="K287" s="226"/>
      <c r="L287" s="226"/>
      <c r="M287" s="226"/>
      <c r="N287" s="226"/>
      <c r="O287" s="226"/>
      <c r="P287" s="226"/>
      <c r="Q287" s="226"/>
      <c r="R287" s="226"/>
      <c r="S287" s="226"/>
      <c r="T287" s="226"/>
      <c r="U287" s="226"/>
      <c r="V287" s="226"/>
      <c r="W287" s="226"/>
      <c r="X287" s="226"/>
      <c r="Y287" s="226"/>
      <c r="Z287" s="226"/>
    </row>
    <row r="288" spans="1:26" s="227" customFormat="1" ht="15.75">
      <c r="A288" s="710"/>
      <c r="F288" s="285"/>
      <c r="K288" s="226"/>
      <c r="L288" s="226"/>
      <c r="M288" s="226"/>
      <c r="N288" s="226"/>
      <c r="O288" s="226"/>
      <c r="P288" s="226"/>
      <c r="Q288" s="226"/>
      <c r="R288" s="226"/>
      <c r="S288" s="226"/>
      <c r="T288" s="226"/>
      <c r="U288" s="226"/>
      <c r="V288" s="226"/>
      <c r="W288" s="226"/>
      <c r="X288" s="226"/>
      <c r="Y288" s="226"/>
      <c r="Z288" s="226"/>
    </row>
    <row r="289" spans="1:26" s="227" customFormat="1" ht="15.75">
      <c r="A289" s="710"/>
      <c r="F289" s="285"/>
      <c r="K289" s="226"/>
      <c r="L289" s="226"/>
      <c r="M289" s="226"/>
      <c r="N289" s="226"/>
      <c r="O289" s="226"/>
      <c r="P289" s="226"/>
      <c r="Q289" s="226"/>
      <c r="R289" s="226"/>
      <c r="S289" s="226"/>
      <c r="T289" s="226"/>
      <c r="U289" s="226"/>
      <c r="V289" s="226"/>
      <c r="W289" s="226"/>
      <c r="X289" s="226"/>
      <c r="Y289" s="226"/>
      <c r="Z289" s="226"/>
    </row>
    <row r="290" spans="1:26" s="227" customFormat="1" ht="15.75">
      <c r="A290" s="710"/>
      <c r="F290" s="285"/>
      <c r="K290" s="226"/>
      <c r="L290" s="226"/>
      <c r="M290" s="226"/>
      <c r="N290" s="226"/>
      <c r="O290" s="226"/>
      <c r="P290" s="226"/>
      <c r="Q290" s="226"/>
      <c r="R290" s="226"/>
      <c r="S290" s="226"/>
      <c r="T290" s="226"/>
      <c r="U290" s="226"/>
      <c r="V290" s="226"/>
      <c r="W290" s="226"/>
      <c r="X290" s="226"/>
      <c r="Y290" s="226"/>
      <c r="Z290" s="226"/>
    </row>
    <row r="291" spans="1:26" s="227" customFormat="1" ht="15.75">
      <c r="A291" s="710"/>
      <c r="F291" s="285"/>
      <c r="K291" s="226"/>
      <c r="L291" s="226"/>
      <c r="M291" s="226"/>
      <c r="N291" s="226"/>
      <c r="O291" s="226"/>
      <c r="P291" s="226"/>
      <c r="Q291" s="226"/>
      <c r="R291" s="226"/>
      <c r="S291" s="226"/>
      <c r="T291" s="226"/>
      <c r="U291" s="226"/>
      <c r="V291" s="226"/>
      <c r="W291" s="226"/>
      <c r="X291" s="226"/>
      <c r="Y291" s="226"/>
      <c r="Z291" s="226"/>
    </row>
    <row r="292" spans="1:26" s="227" customFormat="1" ht="15.75">
      <c r="A292" s="710"/>
      <c r="F292" s="285"/>
      <c r="K292" s="226"/>
      <c r="L292" s="226"/>
      <c r="M292" s="226"/>
      <c r="N292" s="226"/>
      <c r="O292" s="226"/>
      <c r="P292" s="226"/>
      <c r="Q292" s="226"/>
      <c r="R292" s="226"/>
      <c r="S292" s="226"/>
      <c r="T292" s="226"/>
      <c r="U292" s="226"/>
      <c r="V292" s="226"/>
      <c r="W292" s="226"/>
      <c r="X292" s="226"/>
      <c r="Y292" s="226"/>
      <c r="Z292" s="226"/>
    </row>
    <row r="293" spans="1:26" s="227" customFormat="1" ht="15.75">
      <c r="A293" s="710"/>
      <c r="F293" s="285"/>
      <c r="K293" s="226"/>
      <c r="L293" s="226"/>
      <c r="M293" s="226"/>
      <c r="N293" s="226"/>
      <c r="O293" s="226"/>
      <c r="P293" s="226"/>
      <c r="Q293" s="226"/>
      <c r="R293" s="226"/>
      <c r="S293" s="226"/>
      <c r="T293" s="226"/>
      <c r="U293" s="226"/>
      <c r="V293" s="226"/>
      <c r="W293" s="226"/>
      <c r="X293" s="226"/>
      <c r="Y293" s="226"/>
      <c r="Z293" s="226"/>
    </row>
    <row r="294" spans="1:26" s="227" customFormat="1" ht="15.75">
      <c r="A294" s="710"/>
      <c r="F294" s="285"/>
      <c r="K294" s="226"/>
      <c r="L294" s="226"/>
      <c r="M294" s="226"/>
      <c r="N294" s="226"/>
      <c r="O294" s="226"/>
      <c r="P294" s="226"/>
      <c r="Q294" s="226"/>
      <c r="R294" s="226"/>
      <c r="S294" s="226"/>
      <c r="T294" s="226"/>
      <c r="U294" s="226"/>
      <c r="V294" s="226"/>
      <c r="W294" s="226"/>
      <c r="X294" s="226"/>
      <c r="Y294" s="226"/>
      <c r="Z294" s="226"/>
    </row>
    <row r="295" spans="1:26" s="227" customFormat="1" ht="15.75">
      <c r="A295" s="710"/>
      <c r="F295" s="285"/>
      <c r="K295" s="226"/>
      <c r="L295" s="226"/>
      <c r="M295" s="226"/>
      <c r="N295" s="226"/>
      <c r="O295" s="226"/>
      <c r="P295" s="226"/>
      <c r="Q295" s="226"/>
      <c r="R295" s="226"/>
      <c r="S295" s="226"/>
      <c r="T295" s="226"/>
      <c r="U295" s="226"/>
      <c r="V295" s="226"/>
      <c r="W295" s="226"/>
      <c r="X295" s="226"/>
      <c r="Y295" s="226"/>
      <c r="Z295" s="226"/>
    </row>
    <row r="296" spans="1:26" s="227" customFormat="1" ht="15.75">
      <c r="A296" s="710"/>
      <c r="F296" s="285"/>
      <c r="K296" s="226"/>
      <c r="L296" s="226"/>
      <c r="M296" s="226"/>
      <c r="N296" s="226"/>
      <c r="O296" s="226"/>
      <c r="P296" s="226"/>
      <c r="Q296" s="226"/>
      <c r="R296" s="226"/>
      <c r="S296" s="226"/>
      <c r="T296" s="226"/>
      <c r="U296" s="226"/>
      <c r="V296" s="226"/>
      <c r="W296" s="226"/>
      <c r="X296" s="226"/>
      <c r="Y296" s="226"/>
      <c r="Z296" s="226"/>
    </row>
    <row r="297" spans="1:26" s="227" customFormat="1" ht="15.75">
      <c r="A297" s="710"/>
      <c r="F297" s="285"/>
      <c r="K297" s="226"/>
      <c r="L297" s="226"/>
      <c r="M297" s="226"/>
      <c r="N297" s="226"/>
      <c r="O297" s="226"/>
      <c r="P297" s="226"/>
      <c r="Q297" s="226"/>
      <c r="R297" s="226"/>
      <c r="S297" s="226"/>
      <c r="T297" s="226"/>
      <c r="U297" s="226"/>
      <c r="V297" s="226"/>
      <c r="W297" s="226"/>
      <c r="X297" s="226"/>
      <c r="Y297" s="226"/>
      <c r="Z297" s="226"/>
    </row>
    <row r="298" spans="1:26" s="227" customFormat="1" ht="15.75">
      <c r="A298" s="710"/>
      <c r="F298" s="285"/>
      <c r="K298" s="226"/>
      <c r="L298" s="226"/>
      <c r="M298" s="226"/>
      <c r="N298" s="226"/>
      <c r="O298" s="226"/>
      <c r="P298" s="226"/>
      <c r="Q298" s="226"/>
      <c r="R298" s="226"/>
      <c r="S298" s="226"/>
      <c r="T298" s="226"/>
      <c r="U298" s="226"/>
      <c r="V298" s="226"/>
      <c r="W298" s="226"/>
      <c r="X298" s="226"/>
      <c r="Y298" s="226"/>
      <c r="Z298" s="226"/>
    </row>
    <row r="299" spans="1:26" s="227" customFormat="1" ht="15.75">
      <c r="A299" s="710"/>
      <c r="F299" s="285"/>
      <c r="K299" s="226"/>
      <c r="L299" s="226"/>
      <c r="M299" s="226"/>
      <c r="N299" s="226"/>
      <c r="O299" s="226"/>
      <c r="P299" s="226"/>
      <c r="Q299" s="226"/>
      <c r="R299" s="226"/>
      <c r="S299" s="226"/>
      <c r="T299" s="226"/>
      <c r="U299" s="226"/>
      <c r="V299" s="226"/>
      <c r="W299" s="226"/>
      <c r="X299" s="226"/>
      <c r="Y299" s="226"/>
      <c r="Z299" s="226"/>
    </row>
    <row r="300" spans="1:26" s="227" customFormat="1" ht="15.75">
      <c r="A300" s="710"/>
      <c r="F300" s="285"/>
      <c r="K300" s="226"/>
      <c r="L300" s="226"/>
      <c r="M300" s="226"/>
      <c r="N300" s="226"/>
      <c r="O300" s="226"/>
      <c r="P300" s="226"/>
      <c r="Q300" s="226"/>
      <c r="R300" s="226"/>
      <c r="S300" s="226"/>
      <c r="T300" s="226"/>
      <c r="U300" s="226"/>
      <c r="V300" s="226"/>
      <c r="W300" s="226"/>
      <c r="X300" s="226"/>
      <c r="Y300" s="226"/>
      <c r="Z300" s="226"/>
    </row>
    <row r="301" spans="1:26" s="227" customFormat="1" ht="15.75">
      <c r="A301" s="710"/>
      <c r="F301" s="285"/>
      <c r="K301" s="226"/>
      <c r="L301" s="226"/>
      <c r="M301" s="226"/>
      <c r="N301" s="226"/>
      <c r="O301" s="226"/>
      <c r="P301" s="226"/>
      <c r="Q301" s="226"/>
      <c r="R301" s="226"/>
      <c r="S301" s="226"/>
      <c r="T301" s="226"/>
      <c r="U301" s="226"/>
      <c r="V301" s="226"/>
      <c r="W301" s="226"/>
      <c r="X301" s="226"/>
      <c r="Y301" s="226"/>
      <c r="Z301" s="226"/>
    </row>
    <row r="302" spans="1:26" s="227" customFormat="1" ht="15.75">
      <c r="A302" s="710"/>
      <c r="F302" s="285"/>
      <c r="K302" s="226"/>
      <c r="L302" s="226"/>
      <c r="M302" s="226"/>
      <c r="N302" s="226"/>
      <c r="O302" s="226"/>
      <c r="P302" s="226"/>
      <c r="Q302" s="226"/>
      <c r="R302" s="226"/>
      <c r="S302" s="226"/>
      <c r="T302" s="226"/>
      <c r="U302" s="226"/>
      <c r="V302" s="226"/>
      <c r="W302" s="226"/>
      <c r="X302" s="226"/>
      <c r="Y302" s="226"/>
      <c r="Z302" s="226"/>
    </row>
    <row r="303" spans="1:26" s="227" customFormat="1" ht="15.75">
      <c r="A303" s="710"/>
      <c r="F303" s="285"/>
      <c r="K303" s="226"/>
      <c r="L303" s="226"/>
      <c r="M303" s="226"/>
      <c r="N303" s="226"/>
      <c r="O303" s="226"/>
      <c r="P303" s="226"/>
      <c r="Q303" s="226"/>
      <c r="R303" s="226"/>
      <c r="S303" s="226"/>
      <c r="T303" s="226"/>
      <c r="U303" s="226"/>
      <c r="V303" s="226"/>
      <c r="W303" s="226"/>
      <c r="X303" s="226"/>
      <c r="Y303" s="226"/>
      <c r="Z303" s="226"/>
    </row>
    <row r="304" spans="1:26" s="227" customFormat="1" ht="15.75">
      <c r="A304" s="710"/>
      <c r="F304" s="285"/>
      <c r="K304" s="226"/>
      <c r="L304" s="226"/>
      <c r="M304" s="226"/>
      <c r="N304" s="226"/>
      <c r="O304" s="226"/>
      <c r="P304" s="226"/>
      <c r="Q304" s="226"/>
      <c r="R304" s="226"/>
      <c r="S304" s="226"/>
      <c r="T304" s="226"/>
      <c r="U304" s="226"/>
      <c r="V304" s="226"/>
      <c r="W304" s="226"/>
      <c r="X304" s="226"/>
      <c r="Y304" s="226"/>
      <c r="Z304" s="226"/>
    </row>
    <row r="305" spans="1:26" s="227" customFormat="1" ht="15.75">
      <c r="A305" s="710"/>
      <c r="F305" s="285"/>
      <c r="K305" s="226"/>
      <c r="L305" s="226"/>
      <c r="M305" s="226"/>
      <c r="N305" s="226"/>
      <c r="O305" s="226"/>
      <c r="P305" s="226"/>
      <c r="Q305" s="226"/>
      <c r="R305" s="226"/>
      <c r="S305" s="226"/>
      <c r="T305" s="226"/>
      <c r="U305" s="226"/>
      <c r="V305" s="226"/>
      <c r="W305" s="226"/>
      <c r="X305" s="226"/>
      <c r="Y305" s="226"/>
      <c r="Z305" s="226"/>
    </row>
    <row r="306" spans="1:26" s="227" customFormat="1" ht="15.75">
      <c r="A306" s="710"/>
      <c r="F306" s="285"/>
      <c r="K306" s="226"/>
      <c r="L306" s="226"/>
      <c r="M306" s="226"/>
      <c r="N306" s="226"/>
      <c r="O306" s="226"/>
      <c r="P306" s="226"/>
      <c r="Q306" s="226"/>
      <c r="R306" s="226"/>
      <c r="S306" s="226"/>
      <c r="T306" s="226"/>
      <c r="U306" s="226"/>
      <c r="V306" s="226"/>
      <c r="W306" s="226"/>
      <c r="X306" s="226"/>
      <c r="Y306" s="226"/>
      <c r="Z306" s="226"/>
    </row>
    <row r="307" spans="1:26" s="227" customFormat="1" ht="15.75">
      <c r="A307" s="710"/>
      <c r="F307" s="285"/>
      <c r="K307" s="226"/>
      <c r="L307" s="226"/>
      <c r="M307" s="226"/>
      <c r="N307" s="226"/>
      <c r="O307" s="226"/>
      <c r="P307" s="226"/>
      <c r="Q307" s="226"/>
      <c r="R307" s="226"/>
      <c r="S307" s="226"/>
      <c r="T307" s="226"/>
      <c r="U307" s="226"/>
      <c r="V307" s="226"/>
      <c r="W307" s="226"/>
      <c r="X307" s="226"/>
      <c r="Y307" s="226"/>
      <c r="Z307" s="226"/>
    </row>
    <row r="308" spans="1:26" s="227" customFormat="1" ht="15.75">
      <c r="A308" s="710"/>
      <c r="F308" s="285"/>
      <c r="K308" s="226"/>
      <c r="L308" s="226"/>
      <c r="M308" s="226"/>
      <c r="N308" s="226"/>
      <c r="O308" s="226"/>
      <c r="P308" s="226"/>
      <c r="Q308" s="226"/>
      <c r="R308" s="226"/>
      <c r="S308" s="226"/>
      <c r="T308" s="226"/>
      <c r="U308" s="226"/>
      <c r="V308" s="226"/>
      <c r="W308" s="226"/>
      <c r="X308" s="226"/>
      <c r="Y308" s="226"/>
      <c r="Z308" s="226"/>
    </row>
    <row r="309" spans="1:26" s="227" customFormat="1" ht="15.75">
      <c r="A309" s="710"/>
      <c r="F309" s="285"/>
      <c r="K309" s="226"/>
      <c r="L309" s="226"/>
      <c r="M309" s="226"/>
      <c r="N309" s="226"/>
      <c r="O309" s="226"/>
      <c r="P309" s="226"/>
      <c r="Q309" s="226"/>
      <c r="R309" s="226"/>
      <c r="S309" s="226"/>
      <c r="T309" s="226"/>
      <c r="U309" s="226"/>
      <c r="V309" s="226"/>
      <c r="W309" s="226"/>
      <c r="X309" s="226"/>
      <c r="Y309" s="226"/>
      <c r="Z309" s="226"/>
    </row>
    <row r="310" spans="1:26" s="227" customFormat="1" ht="15.75">
      <c r="A310" s="710"/>
      <c r="F310" s="285"/>
      <c r="K310" s="226"/>
      <c r="L310" s="226"/>
      <c r="M310" s="226"/>
      <c r="N310" s="226"/>
      <c r="O310" s="226"/>
      <c r="P310" s="226"/>
      <c r="Q310" s="226"/>
      <c r="R310" s="226"/>
      <c r="S310" s="226"/>
      <c r="T310" s="226"/>
      <c r="U310" s="226"/>
      <c r="V310" s="226"/>
      <c r="W310" s="226"/>
      <c r="X310" s="226"/>
      <c r="Y310" s="226"/>
      <c r="Z310" s="226"/>
    </row>
    <row r="311" spans="1:26" s="227" customFormat="1" ht="15.75">
      <c r="A311" s="710"/>
      <c r="F311" s="285"/>
      <c r="K311" s="226"/>
      <c r="L311" s="226"/>
      <c r="M311" s="226"/>
      <c r="N311" s="226"/>
      <c r="O311" s="226"/>
      <c r="P311" s="226"/>
      <c r="Q311" s="226"/>
      <c r="R311" s="226"/>
      <c r="S311" s="226"/>
      <c r="T311" s="226"/>
      <c r="U311" s="226"/>
      <c r="V311" s="226"/>
      <c r="W311" s="226"/>
      <c r="X311" s="226"/>
      <c r="Y311" s="226"/>
      <c r="Z311" s="226"/>
    </row>
    <row r="312" spans="1:26" s="227" customFormat="1" ht="15.75">
      <c r="A312" s="710"/>
      <c r="F312" s="285"/>
      <c r="K312" s="226"/>
      <c r="L312" s="226"/>
      <c r="M312" s="226"/>
      <c r="N312" s="226"/>
      <c r="O312" s="226"/>
      <c r="P312" s="226"/>
      <c r="Q312" s="226"/>
      <c r="R312" s="226"/>
      <c r="S312" s="226"/>
      <c r="T312" s="226"/>
      <c r="U312" s="226"/>
      <c r="V312" s="226"/>
      <c r="W312" s="226"/>
      <c r="X312" s="226"/>
      <c r="Y312" s="226"/>
      <c r="Z312" s="226"/>
    </row>
    <row r="313" spans="1:26" s="227" customFormat="1" ht="15.75">
      <c r="A313" s="710"/>
      <c r="F313" s="285"/>
      <c r="K313" s="226"/>
      <c r="L313" s="226"/>
      <c r="M313" s="226"/>
      <c r="N313" s="226"/>
      <c r="O313" s="226"/>
      <c r="P313" s="226"/>
      <c r="Q313" s="226"/>
      <c r="R313" s="226"/>
      <c r="S313" s="226"/>
      <c r="T313" s="226"/>
      <c r="U313" s="226"/>
      <c r="V313" s="226"/>
      <c r="W313" s="226"/>
      <c r="X313" s="226"/>
      <c r="Y313" s="226"/>
      <c r="Z313" s="226"/>
    </row>
    <row r="314" spans="1:26" s="227" customFormat="1" ht="15.75">
      <c r="A314" s="710"/>
      <c r="F314" s="285"/>
      <c r="K314" s="226"/>
      <c r="L314" s="226"/>
      <c r="M314" s="226"/>
      <c r="N314" s="226"/>
      <c r="O314" s="226"/>
      <c r="P314" s="226"/>
      <c r="Q314" s="226"/>
      <c r="R314" s="226"/>
      <c r="S314" s="226"/>
      <c r="T314" s="226"/>
      <c r="U314" s="226"/>
      <c r="V314" s="226"/>
      <c r="W314" s="226"/>
      <c r="X314" s="226"/>
      <c r="Y314" s="226"/>
      <c r="Z314" s="226"/>
    </row>
    <row r="315" spans="1:26" s="227" customFormat="1" ht="15.75">
      <c r="A315" s="710"/>
      <c r="F315" s="285"/>
      <c r="K315" s="226"/>
      <c r="L315" s="226"/>
      <c r="M315" s="226"/>
      <c r="N315" s="226"/>
      <c r="O315" s="226"/>
      <c r="P315" s="226"/>
      <c r="Q315" s="226"/>
      <c r="R315" s="226"/>
      <c r="S315" s="226"/>
      <c r="T315" s="226"/>
      <c r="U315" s="226"/>
      <c r="V315" s="226"/>
      <c r="W315" s="226"/>
      <c r="X315" s="226"/>
      <c r="Y315" s="226"/>
      <c r="Z315" s="226"/>
    </row>
    <row r="316" spans="1:26" s="227" customFormat="1" ht="15.75">
      <c r="A316" s="710"/>
      <c r="F316" s="285"/>
      <c r="K316" s="226"/>
      <c r="L316" s="226"/>
      <c r="M316" s="226"/>
      <c r="N316" s="226"/>
      <c r="O316" s="226"/>
      <c r="P316" s="226"/>
      <c r="Q316" s="226"/>
      <c r="R316" s="226"/>
      <c r="S316" s="226"/>
      <c r="T316" s="226"/>
      <c r="U316" s="226"/>
      <c r="V316" s="226"/>
      <c r="W316" s="226"/>
      <c r="X316" s="226"/>
      <c r="Y316" s="226"/>
      <c r="Z316" s="226"/>
    </row>
    <row r="317" spans="1:26" s="227" customFormat="1" ht="15.75">
      <c r="A317" s="710"/>
      <c r="F317" s="285"/>
      <c r="K317" s="226"/>
      <c r="L317" s="226"/>
      <c r="M317" s="226"/>
      <c r="N317" s="226"/>
      <c r="O317" s="226"/>
      <c r="P317" s="226"/>
      <c r="Q317" s="226"/>
      <c r="R317" s="226"/>
      <c r="S317" s="226"/>
      <c r="T317" s="226"/>
      <c r="U317" s="226"/>
      <c r="V317" s="226"/>
      <c r="W317" s="226"/>
      <c r="X317" s="226"/>
      <c r="Y317" s="226"/>
      <c r="Z317" s="226"/>
    </row>
    <row r="318" spans="1:26" s="227" customFormat="1" ht="15.75">
      <c r="A318" s="710"/>
      <c r="F318" s="285"/>
      <c r="K318" s="226"/>
      <c r="L318" s="226"/>
      <c r="M318" s="226"/>
      <c r="N318" s="226"/>
      <c r="O318" s="226"/>
      <c r="P318" s="226"/>
      <c r="Q318" s="226"/>
      <c r="R318" s="226"/>
      <c r="S318" s="226"/>
      <c r="T318" s="226"/>
      <c r="U318" s="226"/>
      <c r="V318" s="226"/>
      <c r="W318" s="226"/>
      <c r="X318" s="226"/>
      <c r="Y318" s="226"/>
      <c r="Z318" s="226"/>
    </row>
    <row r="319" spans="1:26" s="227" customFormat="1" ht="15.75">
      <c r="A319" s="710"/>
      <c r="F319" s="285"/>
      <c r="K319" s="226"/>
      <c r="L319" s="226"/>
      <c r="M319" s="226"/>
      <c r="N319" s="226"/>
      <c r="O319" s="226"/>
      <c r="P319" s="226"/>
      <c r="Q319" s="226"/>
      <c r="R319" s="226"/>
      <c r="S319" s="226"/>
      <c r="T319" s="226"/>
      <c r="U319" s="226"/>
      <c r="V319" s="226"/>
      <c r="W319" s="226"/>
      <c r="X319" s="226"/>
      <c r="Y319" s="226"/>
      <c r="Z319" s="226"/>
    </row>
    <row r="320" spans="1:26" s="227" customFormat="1" ht="15.75">
      <c r="A320" s="710"/>
      <c r="F320" s="285"/>
      <c r="K320" s="226"/>
      <c r="L320" s="226"/>
      <c r="M320" s="226"/>
      <c r="N320" s="226"/>
      <c r="O320" s="226"/>
      <c r="P320" s="226"/>
      <c r="Q320" s="226"/>
      <c r="R320" s="226"/>
      <c r="S320" s="226"/>
      <c r="T320" s="226"/>
      <c r="U320" s="226"/>
      <c r="V320" s="226"/>
      <c r="W320" s="226"/>
      <c r="X320" s="226"/>
      <c r="Y320" s="226"/>
      <c r="Z320" s="226"/>
    </row>
    <row r="321" spans="1:26" s="227" customFormat="1" ht="15.75">
      <c r="A321" s="710"/>
      <c r="F321" s="285"/>
      <c r="K321" s="226"/>
      <c r="L321" s="226"/>
      <c r="M321" s="226"/>
      <c r="N321" s="226"/>
      <c r="O321" s="226"/>
      <c r="P321" s="226"/>
      <c r="Q321" s="226"/>
      <c r="R321" s="226"/>
      <c r="S321" s="226"/>
      <c r="T321" s="226"/>
      <c r="U321" s="226"/>
      <c r="V321" s="226"/>
      <c r="W321" s="226"/>
      <c r="X321" s="226"/>
      <c r="Y321" s="226"/>
      <c r="Z321" s="226"/>
    </row>
    <row r="322" spans="1:26" s="227" customFormat="1" ht="15.75">
      <c r="A322" s="710"/>
      <c r="F322" s="285"/>
      <c r="K322" s="226"/>
      <c r="L322" s="226"/>
      <c r="M322" s="226"/>
      <c r="N322" s="226"/>
      <c r="O322" s="226"/>
      <c r="P322" s="226"/>
      <c r="Q322" s="226"/>
      <c r="R322" s="226"/>
      <c r="S322" s="226"/>
      <c r="T322" s="226"/>
      <c r="U322" s="226"/>
      <c r="V322" s="226"/>
      <c r="W322" s="226"/>
      <c r="X322" s="226"/>
      <c r="Y322" s="226"/>
      <c r="Z322" s="226"/>
    </row>
    <row r="323" spans="1:26" s="227" customFormat="1" ht="15.75">
      <c r="A323" s="710"/>
      <c r="F323" s="285"/>
      <c r="K323" s="226"/>
      <c r="L323" s="226"/>
      <c r="M323" s="226"/>
      <c r="N323" s="226"/>
      <c r="O323" s="226"/>
      <c r="P323" s="226"/>
      <c r="Q323" s="226"/>
      <c r="R323" s="226"/>
      <c r="S323" s="226"/>
      <c r="T323" s="226"/>
      <c r="U323" s="226"/>
      <c r="V323" s="226"/>
      <c r="W323" s="226"/>
      <c r="X323" s="226"/>
      <c r="Y323" s="226"/>
      <c r="Z323" s="226"/>
    </row>
    <row r="324" spans="1:26" s="227" customFormat="1" ht="15.75">
      <c r="A324" s="710"/>
      <c r="F324" s="285"/>
      <c r="K324" s="226"/>
      <c r="L324" s="226"/>
      <c r="M324" s="226"/>
      <c r="N324" s="226"/>
      <c r="O324" s="226"/>
      <c r="P324" s="226"/>
      <c r="Q324" s="226"/>
      <c r="R324" s="226"/>
      <c r="S324" s="226"/>
      <c r="T324" s="226"/>
      <c r="U324" s="226"/>
      <c r="V324" s="226"/>
      <c r="W324" s="226"/>
      <c r="X324" s="226"/>
      <c r="Y324" s="226"/>
      <c r="Z324" s="226"/>
    </row>
    <row r="325" spans="1:26" s="227" customFormat="1" ht="15.75">
      <c r="A325" s="710"/>
      <c r="F325" s="285"/>
      <c r="K325" s="226"/>
      <c r="L325" s="226"/>
      <c r="M325" s="226"/>
      <c r="N325" s="226"/>
      <c r="O325" s="226"/>
      <c r="P325" s="226"/>
      <c r="Q325" s="226"/>
      <c r="R325" s="226"/>
      <c r="S325" s="226"/>
      <c r="T325" s="226"/>
      <c r="U325" s="226"/>
      <c r="V325" s="226"/>
      <c r="W325" s="226"/>
      <c r="X325" s="226"/>
      <c r="Y325" s="226"/>
      <c r="Z325" s="226"/>
    </row>
    <row r="326" spans="1:26" s="227" customFormat="1" ht="15.75">
      <c r="A326" s="710"/>
      <c r="F326" s="285"/>
      <c r="K326" s="226"/>
      <c r="L326" s="226"/>
      <c r="M326" s="226"/>
      <c r="N326" s="226"/>
      <c r="O326" s="226"/>
      <c r="P326" s="226"/>
      <c r="Q326" s="226"/>
      <c r="R326" s="226"/>
      <c r="S326" s="226"/>
      <c r="T326" s="226"/>
      <c r="U326" s="226"/>
      <c r="V326" s="226"/>
      <c r="W326" s="226"/>
      <c r="X326" s="226"/>
      <c r="Y326" s="226"/>
      <c r="Z326" s="226"/>
    </row>
    <row r="327" spans="1:26" s="227" customFormat="1" ht="15.75">
      <c r="A327" s="710"/>
      <c r="F327" s="285"/>
      <c r="K327" s="226"/>
      <c r="L327" s="226"/>
      <c r="M327" s="226"/>
      <c r="N327" s="226"/>
      <c r="O327" s="226"/>
      <c r="P327" s="226"/>
      <c r="Q327" s="226"/>
      <c r="R327" s="226"/>
      <c r="S327" s="226"/>
      <c r="T327" s="226"/>
      <c r="U327" s="226"/>
      <c r="V327" s="226"/>
      <c r="W327" s="226"/>
      <c r="X327" s="226"/>
      <c r="Y327" s="226"/>
      <c r="Z327" s="226"/>
    </row>
    <row r="328" spans="1:26" s="227" customFormat="1" ht="15.75">
      <c r="A328" s="710"/>
      <c r="F328" s="285"/>
      <c r="K328" s="226"/>
      <c r="L328" s="226"/>
      <c r="M328" s="226"/>
      <c r="N328" s="226"/>
      <c r="O328" s="226"/>
      <c r="P328" s="226"/>
      <c r="Q328" s="226"/>
      <c r="R328" s="226"/>
      <c r="S328" s="226"/>
      <c r="T328" s="226"/>
      <c r="U328" s="226"/>
      <c r="V328" s="226"/>
      <c r="W328" s="226"/>
      <c r="X328" s="226"/>
      <c r="Y328" s="226"/>
      <c r="Z328" s="226"/>
    </row>
    <row r="329" spans="1:26" s="227" customFormat="1" ht="15.75">
      <c r="A329" s="710"/>
      <c r="F329" s="285"/>
      <c r="K329" s="226"/>
      <c r="L329" s="226"/>
      <c r="M329" s="226"/>
      <c r="N329" s="226"/>
      <c r="O329" s="226"/>
      <c r="P329" s="226"/>
      <c r="Q329" s="226"/>
      <c r="R329" s="226"/>
      <c r="S329" s="226"/>
      <c r="T329" s="226"/>
      <c r="U329" s="226"/>
      <c r="V329" s="226"/>
      <c r="W329" s="226"/>
      <c r="X329" s="226"/>
      <c r="Y329" s="226"/>
      <c r="Z329" s="226"/>
    </row>
    <row r="330" spans="1:26" s="227" customFormat="1" ht="15.75">
      <c r="A330" s="710"/>
      <c r="F330" s="285"/>
      <c r="K330" s="226"/>
      <c r="L330" s="226"/>
      <c r="M330" s="226"/>
      <c r="N330" s="226"/>
      <c r="O330" s="226"/>
      <c r="P330" s="226"/>
      <c r="Q330" s="226"/>
      <c r="R330" s="226"/>
      <c r="S330" s="226"/>
      <c r="T330" s="226"/>
      <c r="U330" s="226"/>
      <c r="V330" s="226"/>
      <c r="W330" s="226"/>
      <c r="X330" s="226"/>
      <c r="Y330" s="226"/>
      <c r="Z330" s="226"/>
    </row>
    <row r="331" spans="1:26" s="227" customFormat="1" ht="15.75">
      <c r="A331" s="710"/>
      <c r="F331" s="285"/>
      <c r="K331" s="226"/>
      <c r="L331" s="226"/>
      <c r="M331" s="226"/>
      <c r="N331" s="226"/>
      <c r="O331" s="226"/>
      <c r="P331" s="226"/>
      <c r="Q331" s="226"/>
      <c r="R331" s="226"/>
      <c r="S331" s="226"/>
      <c r="T331" s="226"/>
      <c r="U331" s="226"/>
      <c r="V331" s="226"/>
      <c r="W331" s="226"/>
      <c r="X331" s="226"/>
      <c r="Y331" s="226"/>
      <c r="Z331" s="226"/>
    </row>
    <row r="332" spans="1:26" s="227" customFormat="1" ht="15.75">
      <c r="A332" s="710"/>
      <c r="F332" s="285"/>
      <c r="K332" s="226"/>
      <c r="L332" s="226"/>
      <c r="M332" s="226"/>
      <c r="N332" s="226"/>
      <c r="O332" s="226"/>
      <c r="P332" s="226"/>
      <c r="Q332" s="226"/>
      <c r="R332" s="226"/>
      <c r="S332" s="226"/>
      <c r="T332" s="226"/>
      <c r="U332" s="226"/>
      <c r="V332" s="226"/>
      <c r="W332" s="226"/>
      <c r="X332" s="226"/>
      <c r="Y332" s="226"/>
      <c r="Z332" s="226"/>
    </row>
    <row r="333" spans="1:26" s="227" customFormat="1" ht="15.75">
      <c r="A333" s="710"/>
      <c r="F333" s="285"/>
      <c r="K333" s="226"/>
      <c r="L333" s="226"/>
      <c r="M333" s="226"/>
      <c r="N333" s="226"/>
      <c r="O333" s="226"/>
      <c r="P333" s="226"/>
      <c r="Q333" s="226"/>
      <c r="R333" s="226"/>
      <c r="S333" s="226"/>
      <c r="T333" s="226"/>
      <c r="U333" s="226"/>
      <c r="V333" s="226"/>
      <c r="W333" s="226"/>
      <c r="X333" s="226"/>
      <c r="Y333" s="226"/>
      <c r="Z333" s="226"/>
    </row>
    <row r="334" spans="1:26" s="227" customFormat="1" ht="15.75">
      <c r="A334" s="710"/>
      <c r="F334" s="285"/>
      <c r="K334" s="226"/>
      <c r="L334" s="226"/>
      <c r="M334" s="226"/>
      <c r="N334" s="226"/>
      <c r="O334" s="226"/>
      <c r="P334" s="226"/>
      <c r="Q334" s="226"/>
      <c r="R334" s="226"/>
      <c r="S334" s="226"/>
      <c r="T334" s="226"/>
      <c r="U334" s="226"/>
      <c r="V334" s="226"/>
      <c r="W334" s="226"/>
      <c r="X334" s="226"/>
      <c r="Y334" s="226"/>
      <c r="Z334" s="226"/>
    </row>
    <row r="335" spans="1:26" s="227" customFormat="1" ht="15.75">
      <c r="A335" s="710"/>
      <c r="F335" s="285"/>
      <c r="K335" s="226"/>
      <c r="L335" s="226"/>
      <c r="M335" s="226"/>
      <c r="N335" s="226"/>
      <c r="O335" s="226"/>
      <c r="P335" s="226"/>
      <c r="Q335" s="226"/>
      <c r="R335" s="226"/>
      <c r="S335" s="226"/>
      <c r="T335" s="226"/>
      <c r="U335" s="226"/>
      <c r="V335" s="226"/>
      <c r="W335" s="226"/>
      <c r="X335" s="226"/>
      <c r="Y335" s="226"/>
      <c r="Z335" s="226"/>
    </row>
    <row r="336" spans="1:26" s="227" customFormat="1" ht="15.75">
      <c r="A336" s="710"/>
      <c r="F336" s="285"/>
      <c r="K336" s="226"/>
      <c r="L336" s="226"/>
      <c r="M336" s="226"/>
      <c r="N336" s="226"/>
      <c r="O336" s="226"/>
      <c r="P336" s="226"/>
      <c r="Q336" s="226"/>
      <c r="R336" s="226"/>
      <c r="S336" s="226"/>
      <c r="T336" s="226"/>
      <c r="U336" s="226"/>
      <c r="V336" s="226"/>
      <c r="W336" s="226"/>
      <c r="X336" s="226"/>
      <c r="Y336" s="226"/>
      <c r="Z336" s="226"/>
    </row>
    <row r="337" spans="1:26" s="227" customFormat="1" ht="15.75">
      <c r="A337" s="710"/>
      <c r="F337" s="285"/>
      <c r="K337" s="226"/>
      <c r="L337" s="226"/>
      <c r="M337" s="226"/>
      <c r="N337" s="226"/>
      <c r="O337" s="226"/>
      <c r="P337" s="226"/>
      <c r="Q337" s="226"/>
      <c r="R337" s="226"/>
      <c r="S337" s="226"/>
      <c r="T337" s="226"/>
      <c r="U337" s="226"/>
      <c r="V337" s="226"/>
      <c r="W337" s="226"/>
      <c r="X337" s="226"/>
      <c r="Y337" s="226"/>
      <c r="Z337" s="226"/>
    </row>
    <row r="338" spans="1:26" s="227" customFormat="1" ht="15.75">
      <c r="A338" s="710"/>
      <c r="F338" s="285"/>
      <c r="K338" s="226"/>
      <c r="L338" s="226"/>
      <c r="M338" s="226"/>
      <c r="N338" s="226"/>
      <c r="O338" s="226"/>
      <c r="P338" s="226"/>
      <c r="Q338" s="226"/>
      <c r="R338" s="226"/>
      <c r="S338" s="226"/>
      <c r="T338" s="226"/>
      <c r="U338" s="226"/>
      <c r="V338" s="226"/>
      <c r="W338" s="226"/>
      <c r="X338" s="226"/>
      <c r="Y338" s="226"/>
      <c r="Z338" s="226"/>
    </row>
    <row r="339" spans="1:26" s="227" customFormat="1" ht="15.75">
      <c r="A339" s="710"/>
      <c r="F339" s="285"/>
      <c r="K339" s="226"/>
      <c r="L339" s="226"/>
      <c r="M339" s="226"/>
      <c r="N339" s="226"/>
      <c r="O339" s="226"/>
      <c r="P339" s="226"/>
      <c r="Q339" s="226"/>
      <c r="R339" s="226"/>
      <c r="S339" s="226"/>
      <c r="T339" s="226"/>
      <c r="U339" s="226"/>
      <c r="V339" s="226"/>
      <c r="W339" s="226"/>
      <c r="X339" s="226"/>
      <c r="Y339" s="226"/>
      <c r="Z339" s="226"/>
    </row>
    <row r="340" spans="1:26" s="227" customFormat="1" ht="15.75">
      <c r="A340" s="710"/>
      <c r="F340" s="285"/>
      <c r="K340" s="226"/>
      <c r="L340" s="226"/>
      <c r="M340" s="226"/>
      <c r="N340" s="226"/>
      <c r="O340" s="226"/>
      <c r="P340" s="226"/>
      <c r="Q340" s="226"/>
      <c r="R340" s="226"/>
      <c r="S340" s="226"/>
      <c r="T340" s="226"/>
      <c r="U340" s="226"/>
      <c r="V340" s="226"/>
      <c r="W340" s="226"/>
      <c r="X340" s="226"/>
      <c r="Y340" s="226"/>
      <c r="Z340" s="226"/>
    </row>
    <row r="341" spans="1:26" s="227" customFormat="1" ht="15.75">
      <c r="A341" s="710"/>
      <c r="F341" s="285"/>
      <c r="K341" s="226"/>
      <c r="L341" s="226"/>
      <c r="M341" s="226"/>
      <c r="N341" s="226"/>
      <c r="O341" s="226"/>
      <c r="P341" s="226"/>
      <c r="Q341" s="226"/>
      <c r="R341" s="226"/>
      <c r="S341" s="226"/>
      <c r="T341" s="226"/>
      <c r="U341" s="226"/>
      <c r="V341" s="226"/>
      <c r="W341" s="226"/>
      <c r="X341" s="226"/>
      <c r="Y341" s="226"/>
      <c r="Z341" s="226"/>
    </row>
    <row r="342" spans="1:26" s="227" customFormat="1" ht="15.75">
      <c r="A342" s="710"/>
      <c r="F342" s="285"/>
      <c r="K342" s="226"/>
      <c r="L342" s="226"/>
      <c r="M342" s="226"/>
      <c r="N342" s="226"/>
      <c r="O342" s="226"/>
      <c r="P342" s="226"/>
      <c r="Q342" s="226"/>
      <c r="R342" s="226"/>
      <c r="S342" s="226"/>
      <c r="T342" s="226"/>
      <c r="U342" s="226"/>
      <c r="V342" s="226"/>
      <c r="W342" s="226"/>
      <c r="X342" s="226"/>
      <c r="Y342" s="226"/>
      <c r="Z342" s="226"/>
    </row>
    <row r="343" spans="1:26" s="227" customFormat="1" ht="15.75">
      <c r="A343" s="710"/>
      <c r="F343" s="285"/>
      <c r="K343" s="226"/>
      <c r="L343" s="226"/>
      <c r="M343" s="226"/>
      <c r="N343" s="226"/>
      <c r="O343" s="226"/>
      <c r="P343" s="226"/>
      <c r="Q343" s="226"/>
      <c r="R343" s="226"/>
      <c r="S343" s="226"/>
      <c r="T343" s="226"/>
      <c r="U343" s="226"/>
      <c r="V343" s="226"/>
      <c r="W343" s="226"/>
      <c r="X343" s="226"/>
      <c r="Y343" s="226"/>
      <c r="Z343" s="226"/>
    </row>
    <row r="344" spans="1:26" s="227" customFormat="1" ht="15.75">
      <c r="A344" s="710"/>
      <c r="F344" s="285"/>
      <c r="K344" s="226"/>
      <c r="L344" s="226"/>
      <c r="M344" s="226"/>
      <c r="N344" s="226"/>
      <c r="O344" s="226"/>
      <c r="P344" s="226"/>
      <c r="Q344" s="226"/>
      <c r="R344" s="226"/>
      <c r="S344" s="226"/>
      <c r="T344" s="226"/>
      <c r="U344" s="226"/>
      <c r="V344" s="226"/>
      <c r="W344" s="226"/>
      <c r="X344" s="226"/>
      <c r="Y344" s="226"/>
      <c r="Z344" s="226"/>
    </row>
    <row r="345" spans="1:26" s="227" customFormat="1" ht="15.75">
      <c r="A345" s="710"/>
      <c r="F345" s="285"/>
      <c r="K345" s="226"/>
      <c r="L345" s="226"/>
      <c r="M345" s="226"/>
      <c r="N345" s="226"/>
      <c r="O345" s="226"/>
      <c r="P345" s="226"/>
      <c r="Q345" s="226"/>
      <c r="R345" s="226"/>
      <c r="S345" s="226"/>
      <c r="T345" s="226"/>
      <c r="U345" s="226"/>
      <c r="V345" s="226"/>
      <c r="W345" s="226"/>
      <c r="X345" s="226"/>
      <c r="Y345" s="226"/>
      <c r="Z345" s="226"/>
    </row>
    <row r="346" spans="1:26" s="227" customFormat="1" ht="15.75">
      <c r="A346" s="710"/>
      <c r="F346" s="285"/>
      <c r="K346" s="226"/>
      <c r="L346" s="226"/>
      <c r="M346" s="226"/>
      <c r="N346" s="226"/>
      <c r="O346" s="226"/>
      <c r="P346" s="226"/>
      <c r="Q346" s="226"/>
      <c r="R346" s="226"/>
      <c r="S346" s="226"/>
      <c r="T346" s="226"/>
      <c r="U346" s="226"/>
      <c r="V346" s="226"/>
      <c r="W346" s="226"/>
      <c r="X346" s="226"/>
      <c r="Y346" s="226"/>
      <c r="Z346" s="226"/>
    </row>
    <row r="347" spans="1:26" s="227" customFormat="1" ht="15.75">
      <c r="A347" s="710"/>
      <c r="F347" s="285"/>
      <c r="K347" s="226"/>
      <c r="L347" s="226"/>
      <c r="M347" s="226"/>
      <c r="N347" s="226"/>
      <c r="O347" s="226"/>
      <c r="P347" s="226"/>
      <c r="Q347" s="226"/>
      <c r="R347" s="226"/>
      <c r="S347" s="226"/>
      <c r="T347" s="226"/>
      <c r="U347" s="226"/>
      <c r="V347" s="226"/>
      <c r="W347" s="226"/>
      <c r="X347" s="226"/>
      <c r="Y347" s="226"/>
      <c r="Z347" s="226"/>
    </row>
    <row r="348" spans="1:26" s="227" customFormat="1" ht="15.75">
      <c r="A348" s="710"/>
      <c r="F348" s="285"/>
      <c r="K348" s="226"/>
      <c r="L348" s="226"/>
      <c r="M348" s="226"/>
      <c r="N348" s="226"/>
      <c r="O348" s="226"/>
      <c r="P348" s="226"/>
      <c r="Q348" s="226"/>
      <c r="R348" s="226"/>
      <c r="S348" s="226"/>
      <c r="T348" s="226"/>
      <c r="U348" s="226"/>
      <c r="V348" s="226"/>
      <c r="W348" s="226"/>
      <c r="X348" s="226"/>
      <c r="Y348" s="226"/>
      <c r="Z348" s="226"/>
    </row>
    <row r="349" spans="1:26" s="227" customFormat="1" ht="15.75">
      <c r="A349" s="710"/>
      <c r="F349" s="285"/>
      <c r="K349" s="226"/>
      <c r="L349" s="226"/>
      <c r="M349" s="226"/>
      <c r="N349" s="226"/>
      <c r="O349" s="226"/>
      <c r="P349" s="226"/>
      <c r="Q349" s="226"/>
      <c r="R349" s="226"/>
      <c r="S349" s="226"/>
      <c r="T349" s="226"/>
      <c r="U349" s="226"/>
      <c r="V349" s="226"/>
      <c r="W349" s="226"/>
      <c r="X349" s="226"/>
      <c r="Y349" s="226"/>
      <c r="Z349" s="226"/>
    </row>
    <row r="350" spans="1:26" s="227" customFormat="1" ht="15.75">
      <c r="A350" s="710"/>
      <c r="F350" s="285"/>
      <c r="K350" s="226"/>
      <c r="L350" s="226"/>
      <c r="M350" s="226"/>
      <c r="N350" s="226"/>
      <c r="O350" s="226"/>
      <c r="P350" s="226"/>
      <c r="Q350" s="226"/>
      <c r="R350" s="226"/>
      <c r="S350" s="226"/>
      <c r="T350" s="226"/>
      <c r="U350" s="226"/>
      <c r="V350" s="226"/>
      <c r="W350" s="226"/>
      <c r="X350" s="226"/>
      <c r="Y350" s="226"/>
      <c r="Z350" s="226"/>
    </row>
    <row r="351" spans="1:26" s="227" customFormat="1" ht="15.75">
      <c r="A351" s="710"/>
      <c r="F351" s="285"/>
      <c r="K351" s="226"/>
      <c r="L351" s="226"/>
      <c r="M351" s="226"/>
      <c r="N351" s="226"/>
      <c r="O351" s="226"/>
      <c r="P351" s="226"/>
      <c r="Q351" s="226"/>
      <c r="R351" s="226"/>
      <c r="S351" s="226"/>
      <c r="T351" s="226"/>
      <c r="U351" s="226"/>
      <c r="V351" s="226"/>
      <c r="W351" s="226"/>
      <c r="X351" s="226"/>
      <c r="Y351" s="226"/>
      <c r="Z351" s="226"/>
    </row>
    <row r="352" spans="1:26" s="227" customFormat="1" ht="15.75">
      <c r="A352" s="710"/>
      <c r="F352" s="285"/>
      <c r="K352" s="226"/>
      <c r="L352" s="226"/>
      <c r="M352" s="226"/>
      <c r="N352" s="226"/>
      <c r="O352" s="226"/>
      <c r="P352" s="226"/>
      <c r="Q352" s="226"/>
      <c r="R352" s="226"/>
      <c r="S352" s="226"/>
      <c r="T352" s="226"/>
      <c r="U352" s="226"/>
      <c r="V352" s="226"/>
      <c r="W352" s="226"/>
      <c r="X352" s="226"/>
      <c r="Y352" s="226"/>
      <c r="Z352" s="226"/>
    </row>
    <row r="353" spans="1:26" s="227" customFormat="1" ht="15.75">
      <c r="A353" s="710"/>
      <c r="F353" s="285"/>
      <c r="K353" s="226"/>
      <c r="L353" s="226"/>
      <c r="M353" s="226"/>
      <c r="N353" s="226"/>
      <c r="O353" s="226"/>
      <c r="P353" s="226"/>
      <c r="Q353" s="226"/>
      <c r="R353" s="226"/>
      <c r="S353" s="226"/>
      <c r="T353" s="226"/>
      <c r="U353" s="226"/>
      <c r="V353" s="226"/>
      <c r="W353" s="226"/>
      <c r="X353" s="226"/>
      <c r="Y353" s="226"/>
      <c r="Z353" s="226"/>
    </row>
    <row r="354" spans="1:26" s="227" customFormat="1" ht="15.75">
      <c r="A354" s="710"/>
      <c r="F354" s="285"/>
      <c r="K354" s="226"/>
      <c r="L354" s="226"/>
      <c r="M354" s="226"/>
      <c r="N354" s="226"/>
      <c r="O354" s="226"/>
      <c r="P354" s="226"/>
      <c r="Q354" s="226"/>
      <c r="R354" s="226"/>
      <c r="S354" s="226"/>
      <c r="T354" s="226"/>
      <c r="U354" s="226"/>
      <c r="V354" s="226"/>
      <c r="W354" s="226"/>
      <c r="X354" s="226"/>
      <c r="Y354" s="226"/>
      <c r="Z354" s="226"/>
    </row>
    <row r="355" spans="1:26" s="227" customFormat="1" ht="15.75">
      <c r="A355" s="710"/>
      <c r="F355" s="285"/>
      <c r="K355" s="226"/>
      <c r="L355" s="226"/>
      <c r="M355" s="226"/>
      <c r="N355" s="226"/>
      <c r="O355" s="226"/>
      <c r="P355" s="226"/>
      <c r="Q355" s="226"/>
      <c r="R355" s="226"/>
      <c r="S355" s="226"/>
      <c r="T355" s="226"/>
      <c r="U355" s="226"/>
      <c r="V355" s="226"/>
      <c r="W355" s="226"/>
      <c r="X355" s="226"/>
      <c r="Y355" s="226"/>
      <c r="Z355" s="226"/>
    </row>
    <row r="356" spans="1:26" s="227" customFormat="1" ht="15.75">
      <c r="A356" s="710"/>
      <c r="F356" s="285"/>
      <c r="K356" s="226"/>
      <c r="L356" s="226"/>
      <c r="M356" s="226"/>
      <c r="N356" s="226"/>
      <c r="O356" s="226"/>
      <c r="P356" s="226"/>
      <c r="Q356" s="226"/>
      <c r="R356" s="226"/>
      <c r="S356" s="226"/>
      <c r="T356" s="226"/>
      <c r="U356" s="226"/>
      <c r="V356" s="226"/>
      <c r="W356" s="226"/>
      <c r="X356" s="226"/>
      <c r="Y356" s="226"/>
      <c r="Z356" s="226"/>
    </row>
    <row r="357" spans="1:26" s="227" customFormat="1" ht="15.75">
      <c r="A357" s="710"/>
      <c r="F357" s="285"/>
      <c r="K357" s="226"/>
      <c r="L357" s="226"/>
      <c r="M357" s="226"/>
      <c r="N357" s="226"/>
      <c r="O357" s="226"/>
      <c r="P357" s="226"/>
      <c r="Q357" s="226"/>
      <c r="R357" s="226"/>
      <c r="S357" s="226"/>
      <c r="T357" s="226"/>
      <c r="U357" s="226"/>
      <c r="V357" s="226"/>
      <c r="W357" s="226"/>
      <c r="X357" s="226"/>
      <c r="Y357" s="226"/>
      <c r="Z357" s="226"/>
    </row>
    <row r="358" spans="1:26" s="227" customFormat="1" ht="15.75">
      <c r="A358" s="710"/>
      <c r="F358" s="285"/>
      <c r="K358" s="226"/>
      <c r="L358" s="226"/>
      <c r="M358" s="226"/>
      <c r="N358" s="226"/>
      <c r="O358" s="226"/>
      <c r="P358" s="226"/>
      <c r="Q358" s="226"/>
      <c r="R358" s="226"/>
      <c r="S358" s="226"/>
      <c r="T358" s="226"/>
      <c r="U358" s="226"/>
      <c r="V358" s="226"/>
      <c r="W358" s="226"/>
      <c r="X358" s="226"/>
      <c r="Y358" s="226"/>
      <c r="Z358" s="226"/>
    </row>
    <row r="359" spans="1:26" s="227" customFormat="1" ht="15.75">
      <c r="A359" s="710"/>
      <c r="F359" s="285"/>
      <c r="K359" s="226"/>
      <c r="L359" s="226"/>
      <c r="M359" s="226"/>
      <c r="N359" s="226"/>
      <c r="O359" s="226"/>
      <c r="P359" s="226"/>
      <c r="Q359" s="226"/>
      <c r="R359" s="226"/>
      <c r="S359" s="226"/>
      <c r="T359" s="226"/>
      <c r="U359" s="226"/>
      <c r="V359" s="226"/>
      <c r="W359" s="226"/>
      <c r="X359" s="226"/>
      <c r="Y359" s="226"/>
      <c r="Z359" s="226"/>
    </row>
    <row r="360" spans="1:26" s="227" customFormat="1" ht="15.75">
      <c r="A360" s="710"/>
      <c r="F360" s="285"/>
      <c r="K360" s="226"/>
      <c r="L360" s="226"/>
      <c r="M360" s="226"/>
      <c r="N360" s="226"/>
      <c r="O360" s="226"/>
      <c r="P360" s="226"/>
      <c r="Q360" s="226"/>
      <c r="R360" s="226"/>
      <c r="S360" s="226"/>
      <c r="T360" s="226"/>
      <c r="U360" s="226"/>
      <c r="V360" s="226"/>
      <c r="W360" s="226"/>
      <c r="X360" s="226"/>
      <c r="Y360" s="226"/>
      <c r="Z360" s="226"/>
    </row>
    <row r="361" spans="1:26" s="227" customFormat="1" ht="15.75">
      <c r="A361" s="710"/>
      <c r="F361" s="285"/>
      <c r="K361" s="226"/>
      <c r="L361" s="226"/>
      <c r="M361" s="226"/>
      <c r="N361" s="226"/>
      <c r="O361" s="226"/>
      <c r="P361" s="226"/>
      <c r="Q361" s="226"/>
      <c r="R361" s="226"/>
      <c r="S361" s="226"/>
      <c r="T361" s="226"/>
      <c r="U361" s="226"/>
      <c r="V361" s="226"/>
      <c r="W361" s="226"/>
      <c r="X361" s="226"/>
      <c r="Y361" s="226"/>
      <c r="Z361" s="226"/>
    </row>
    <row r="362" spans="1:26" s="227" customFormat="1" ht="15.75">
      <c r="A362" s="710"/>
      <c r="F362" s="285"/>
      <c r="K362" s="226"/>
      <c r="L362" s="226"/>
      <c r="M362" s="226"/>
      <c r="N362" s="226"/>
      <c r="O362" s="226"/>
      <c r="P362" s="226"/>
      <c r="Q362" s="226"/>
      <c r="R362" s="226"/>
      <c r="S362" s="226"/>
      <c r="T362" s="226"/>
      <c r="U362" s="226"/>
      <c r="V362" s="226"/>
      <c r="W362" s="226"/>
      <c r="X362" s="226"/>
      <c r="Y362" s="226"/>
      <c r="Z362" s="226"/>
    </row>
    <row r="363" spans="1:26" s="227" customFormat="1" ht="15.75">
      <c r="A363" s="710"/>
      <c r="F363" s="285"/>
      <c r="K363" s="226"/>
      <c r="L363" s="226"/>
      <c r="M363" s="226"/>
      <c r="N363" s="226"/>
      <c r="O363" s="226"/>
      <c r="P363" s="226"/>
      <c r="Q363" s="226"/>
      <c r="R363" s="226"/>
      <c r="S363" s="226"/>
      <c r="T363" s="226"/>
      <c r="U363" s="226"/>
      <c r="V363" s="226"/>
      <c r="W363" s="226"/>
      <c r="X363" s="226"/>
      <c r="Y363" s="226"/>
      <c r="Z363" s="226"/>
    </row>
    <row r="364" spans="1:26" s="227" customFormat="1" ht="15.75">
      <c r="A364" s="710"/>
      <c r="F364" s="285"/>
      <c r="K364" s="226"/>
      <c r="L364" s="226"/>
      <c r="M364" s="226"/>
      <c r="N364" s="226"/>
      <c r="O364" s="226"/>
      <c r="P364" s="226"/>
      <c r="Q364" s="226"/>
      <c r="R364" s="226"/>
      <c r="S364" s="226"/>
      <c r="T364" s="226"/>
      <c r="U364" s="226"/>
      <c r="V364" s="226"/>
      <c r="W364" s="226"/>
      <c r="X364" s="226"/>
      <c r="Y364" s="226"/>
      <c r="Z364" s="226"/>
    </row>
    <row r="365" spans="1:26" s="227" customFormat="1" ht="15.75">
      <c r="A365" s="710"/>
      <c r="F365" s="285"/>
      <c r="K365" s="226"/>
      <c r="L365" s="226"/>
      <c r="M365" s="226"/>
      <c r="N365" s="226"/>
      <c r="O365" s="226"/>
      <c r="P365" s="226"/>
      <c r="Q365" s="226"/>
      <c r="R365" s="226"/>
      <c r="S365" s="226"/>
      <c r="T365" s="226"/>
      <c r="U365" s="226"/>
      <c r="V365" s="226"/>
      <c r="W365" s="226"/>
      <c r="X365" s="226"/>
      <c r="Y365" s="226"/>
      <c r="Z365" s="226"/>
    </row>
    <row r="366" spans="1:26" s="227" customFormat="1" ht="15.75">
      <c r="A366" s="710"/>
      <c r="F366" s="285"/>
      <c r="K366" s="226"/>
      <c r="L366" s="226"/>
      <c r="M366" s="226"/>
      <c r="N366" s="226"/>
      <c r="O366" s="226"/>
      <c r="P366" s="226"/>
      <c r="Q366" s="226"/>
      <c r="R366" s="226"/>
      <c r="S366" s="226"/>
      <c r="T366" s="226"/>
      <c r="U366" s="226"/>
      <c r="V366" s="226"/>
      <c r="W366" s="226"/>
      <c r="X366" s="226"/>
      <c r="Y366" s="226"/>
      <c r="Z366" s="226"/>
    </row>
    <row r="367" spans="1:26" s="227" customFormat="1" ht="15.75">
      <c r="A367" s="710"/>
      <c r="F367" s="285"/>
      <c r="K367" s="226"/>
      <c r="L367" s="226"/>
      <c r="M367" s="226"/>
      <c r="N367" s="226"/>
      <c r="O367" s="226"/>
      <c r="P367" s="226"/>
      <c r="Q367" s="226"/>
      <c r="R367" s="226"/>
      <c r="S367" s="226"/>
      <c r="T367" s="226"/>
      <c r="U367" s="226"/>
      <c r="V367" s="226"/>
      <c r="W367" s="226"/>
      <c r="X367" s="226"/>
      <c r="Y367" s="226"/>
      <c r="Z367" s="226"/>
    </row>
    <row r="368" spans="1:26" s="227" customFormat="1" ht="15.75">
      <c r="A368" s="710"/>
      <c r="F368" s="285"/>
      <c r="K368" s="226"/>
      <c r="L368" s="226"/>
      <c r="M368" s="226"/>
      <c r="N368" s="226"/>
      <c r="O368" s="226"/>
      <c r="P368" s="226"/>
      <c r="Q368" s="226"/>
      <c r="R368" s="226"/>
      <c r="S368" s="226"/>
      <c r="T368" s="226"/>
      <c r="U368" s="226"/>
      <c r="V368" s="226"/>
      <c r="W368" s="226"/>
      <c r="X368" s="226"/>
      <c r="Y368" s="226"/>
      <c r="Z368" s="226"/>
    </row>
    <row r="369" spans="1:26" s="227" customFormat="1" ht="15.75">
      <c r="A369" s="710"/>
      <c r="F369" s="285"/>
      <c r="K369" s="226"/>
      <c r="L369" s="226"/>
      <c r="M369" s="226"/>
      <c r="N369" s="226"/>
      <c r="O369" s="226"/>
      <c r="P369" s="226"/>
      <c r="Q369" s="226"/>
      <c r="R369" s="226"/>
      <c r="S369" s="226"/>
      <c r="T369" s="226"/>
      <c r="U369" s="226"/>
      <c r="V369" s="226"/>
      <c r="W369" s="226"/>
      <c r="X369" s="226"/>
      <c r="Y369" s="226"/>
      <c r="Z369" s="226"/>
    </row>
    <row r="370" spans="1:26" s="227" customFormat="1" ht="15.75">
      <c r="A370" s="710"/>
      <c r="F370" s="285"/>
      <c r="K370" s="226"/>
      <c r="L370" s="226"/>
      <c r="M370" s="226"/>
      <c r="N370" s="226"/>
      <c r="O370" s="226"/>
      <c r="P370" s="226"/>
      <c r="Q370" s="226"/>
      <c r="R370" s="226"/>
      <c r="S370" s="226"/>
      <c r="T370" s="226"/>
      <c r="U370" s="226"/>
      <c r="V370" s="226"/>
      <c r="W370" s="226"/>
      <c r="X370" s="226"/>
      <c r="Y370" s="226"/>
      <c r="Z370" s="226"/>
    </row>
    <row r="371" spans="1:26" s="227" customFormat="1" ht="15.75">
      <c r="A371" s="710"/>
      <c r="F371" s="285"/>
      <c r="K371" s="226"/>
      <c r="L371" s="226"/>
      <c r="M371" s="226"/>
      <c r="N371" s="226"/>
      <c r="O371" s="226"/>
      <c r="P371" s="226"/>
      <c r="Q371" s="226"/>
      <c r="R371" s="226"/>
      <c r="S371" s="226"/>
      <c r="T371" s="226"/>
      <c r="U371" s="226"/>
      <c r="V371" s="226"/>
      <c r="W371" s="226"/>
      <c r="X371" s="226"/>
      <c r="Y371" s="226"/>
      <c r="Z371" s="226"/>
    </row>
    <row r="372" spans="1:26" s="227" customFormat="1" ht="15.75">
      <c r="A372" s="710"/>
      <c r="F372" s="285"/>
      <c r="K372" s="226"/>
      <c r="L372" s="226"/>
      <c r="M372" s="226"/>
      <c r="N372" s="226"/>
      <c r="O372" s="226"/>
      <c r="P372" s="226"/>
      <c r="Q372" s="226"/>
      <c r="R372" s="226"/>
      <c r="S372" s="226"/>
      <c r="T372" s="226"/>
      <c r="U372" s="226"/>
      <c r="V372" s="226"/>
      <c r="W372" s="226"/>
      <c r="X372" s="226"/>
      <c r="Y372" s="226"/>
      <c r="Z372" s="226"/>
    </row>
    <row r="373" spans="1:26" s="227" customFormat="1" ht="15.75">
      <c r="A373" s="710"/>
      <c r="F373" s="285"/>
      <c r="K373" s="226"/>
      <c r="L373" s="226"/>
      <c r="M373" s="226"/>
      <c r="N373" s="226"/>
      <c r="O373" s="226"/>
      <c r="P373" s="226"/>
      <c r="Q373" s="226"/>
      <c r="R373" s="226"/>
      <c r="S373" s="226"/>
      <c r="T373" s="226"/>
      <c r="U373" s="226"/>
      <c r="V373" s="226"/>
      <c r="W373" s="226"/>
      <c r="X373" s="226"/>
      <c r="Y373" s="226"/>
      <c r="Z373" s="226"/>
    </row>
    <row r="374" spans="1:26" s="227" customFormat="1" ht="15.75">
      <c r="A374" s="710"/>
      <c r="F374" s="285"/>
      <c r="K374" s="226"/>
      <c r="L374" s="226"/>
      <c r="M374" s="226"/>
      <c r="N374" s="226"/>
      <c r="O374" s="226"/>
      <c r="P374" s="226"/>
      <c r="Q374" s="226"/>
      <c r="R374" s="226"/>
      <c r="S374" s="226"/>
      <c r="T374" s="226"/>
      <c r="U374" s="226"/>
      <c r="V374" s="226"/>
      <c r="W374" s="226"/>
      <c r="X374" s="226"/>
      <c r="Y374" s="226"/>
      <c r="Z374" s="226"/>
    </row>
    <row r="375" spans="1:26" s="227" customFormat="1" ht="15.75">
      <c r="A375" s="710"/>
      <c r="F375" s="285"/>
      <c r="K375" s="226"/>
      <c r="L375" s="226"/>
      <c r="M375" s="226"/>
      <c r="N375" s="226"/>
      <c r="O375" s="226"/>
      <c r="P375" s="226"/>
      <c r="Q375" s="226"/>
      <c r="R375" s="226"/>
      <c r="S375" s="226"/>
      <c r="T375" s="226"/>
      <c r="U375" s="226"/>
      <c r="V375" s="226"/>
      <c r="W375" s="226"/>
      <c r="X375" s="226"/>
      <c r="Y375" s="226"/>
      <c r="Z375" s="226"/>
    </row>
    <row r="376" spans="1:26" s="227" customFormat="1" ht="15.75">
      <c r="A376" s="710"/>
      <c r="F376" s="285"/>
      <c r="K376" s="226"/>
      <c r="L376" s="226"/>
      <c r="M376" s="226"/>
      <c r="N376" s="226"/>
      <c r="O376" s="226"/>
      <c r="P376" s="226"/>
      <c r="Q376" s="226"/>
      <c r="R376" s="226"/>
      <c r="S376" s="226"/>
      <c r="T376" s="226"/>
      <c r="U376" s="226"/>
      <c r="V376" s="226"/>
      <c r="W376" s="226"/>
      <c r="X376" s="226"/>
      <c r="Y376" s="226"/>
      <c r="Z376" s="226"/>
    </row>
    <row r="377" spans="1:26" s="227" customFormat="1" ht="15.75">
      <c r="A377" s="710"/>
      <c r="F377" s="285"/>
      <c r="K377" s="226"/>
      <c r="L377" s="226"/>
      <c r="M377" s="226"/>
      <c r="N377" s="226"/>
      <c r="O377" s="226"/>
      <c r="P377" s="226"/>
      <c r="Q377" s="226"/>
      <c r="R377" s="226"/>
      <c r="S377" s="226"/>
      <c r="T377" s="226"/>
      <c r="U377" s="226"/>
      <c r="V377" s="226"/>
      <c r="W377" s="226"/>
      <c r="X377" s="226"/>
      <c r="Y377" s="226"/>
      <c r="Z377" s="226"/>
    </row>
    <row r="378" spans="1:26" s="227" customFormat="1" ht="15.75">
      <c r="A378" s="710"/>
      <c r="F378" s="285"/>
      <c r="K378" s="226"/>
      <c r="L378" s="226"/>
      <c r="M378" s="226"/>
      <c r="N378" s="226"/>
      <c r="O378" s="226"/>
      <c r="P378" s="226"/>
      <c r="Q378" s="226"/>
      <c r="R378" s="226"/>
      <c r="S378" s="226"/>
      <c r="T378" s="226"/>
      <c r="U378" s="226"/>
      <c r="V378" s="226"/>
      <c r="W378" s="226"/>
      <c r="X378" s="226"/>
      <c r="Y378" s="226"/>
      <c r="Z378" s="226"/>
    </row>
    <row r="379" spans="1:26" s="227" customFormat="1" ht="15.75">
      <c r="A379" s="710"/>
      <c r="F379" s="285"/>
      <c r="K379" s="226"/>
      <c r="L379" s="226"/>
      <c r="M379" s="226"/>
      <c r="N379" s="226"/>
      <c r="O379" s="226"/>
      <c r="P379" s="226"/>
      <c r="Q379" s="226"/>
      <c r="R379" s="226"/>
      <c r="S379" s="226"/>
      <c r="T379" s="226"/>
      <c r="U379" s="226"/>
      <c r="V379" s="226"/>
      <c r="W379" s="226"/>
      <c r="X379" s="226"/>
      <c r="Y379" s="226"/>
      <c r="Z379" s="226"/>
    </row>
    <row r="380" spans="1:26" s="227" customFormat="1" ht="15.75">
      <c r="A380" s="710"/>
      <c r="F380" s="285"/>
      <c r="K380" s="226"/>
      <c r="L380" s="226"/>
      <c r="M380" s="226"/>
      <c r="N380" s="226"/>
      <c r="O380" s="226"/>
      <c r="P380" s="226"/>
      <c r="Q380" s="226"/>
      <c r="R380" s="226"/>
      <c r="S380" s="226"/>
      <c r="T380" s="226"/>
      <c r="U380" s="226"/>
      <c r="V380" s="226"/>
      <c r="W380" s="226"/>
      <c r="X380" s="226"/>
      <c r="Y380" s="226"/>
      <c r="Z380" s="226"/>
    </row>
    <row r="381" spans="1:26" s="227" customFormat="1" ht="15.75">
      <c r="A381" s="710"/>
      <c r="F381" s="285"/>
      <c r="K381" s="226"/>
      <c r="L381" s="226"/>
      <c r="M381" s="226"/>
      <c r="N381" s="226"/>
      <c r="O381" s="226"/>
      <c r="P381" s="226"/>
      <c r="Q381" s="226"/>
      <c r="R381" s="226"/>
      <c r="S381" s="226"/>
      <c r="T381" s="226"/>
      <c r="U381" s="226"/>
      <c r="V381" s="226"/>
      <c r="W381" s="226"/>
      <c r="X381" s="226"/>
      <c r="Y381" s="226"/>
      <c r="Z381" s="226"/>
    </row>
    <row r="382" spans="1:26" s="227" customFormat="1" ht="15.75">
      <c r="A382" s="710"/>
      <c r="F382" s="285"/>
      <c r="K382" s="226"/>
      <c r="L382" s="226"/>
      <c r="M382" s="226"/>
      <c r="N382" s="226"/>
      <c r="O382" s="226"/>
      <c r="P382" s="226"/>
      <c r="Q382" s="226"/>
      <c r="R382" s="226"/>
      <c r="S382" s="226"/>
      <c r="T382" s="226"/>
      <c r="U382" s="226"/>
      <c r="V382" s="226"/>
      <c r="W382" s="226"/>
      <c r="X382" s="226"/>
      <c r="Y382" s="226"/>
      <c r="Z382" s="226"/>
    </row>
    <row r="383" spans="1:26" s="227" customFormat="1" ht="15.75">
      <c r="A383" s="710"/>
      <c r="F383" s="285"/>
      <c r="K383" s="226"/>
      <c r="L383" s="226"/>
      <c r="M383" s="226"/>
      <c r="N383" s="226"/>
      <c r="O383" s="226"/>
      <c r="P383" s="226"/>
      <c r="Q383" s="226"/>
      <c r="R383" s="226"/>
      <c r="S383" s="226"/>
      <c r="T383" s="226"/>
      <c r="U383" s="226"/>
      <c r="V383" s="226"/>
      <c r="W383" s="226"/>
      <c r="X383" s="226"/>
      <c r="Y383" s="226"/>
      <c r="Z383" s="226"/>
    </row>
    <row r="384" spans="1:26" s="227" customFormat="1" ht="15.75">
      <c r="A384" s="710"/>
      <c r="F384" s="285"/>
      <c r="K384" s="226"/>
      <c r="L384" s="226"/>
      <c r="M384" s="226"/>
      <c r="N384" s="226"/>
      <c r="O384" s="226"/>
      <c r="P384" s="226"/>
      <c r="Q384" s="226"/>
      <c r="R384" s="226"/>
      <c r="S384" s="226"/>
      <c r="T384" s="226"/>
      <c r="U384" s="226"/>
      <c r="V384" s="226"/>
      <c r="W384" s="226"/>
      <c r="X384" s="226"/>
      <c r="Y384" s="226"/>
      <c r="Z384" s="226"/>
    </row>
    <row r="385" spans="1:26" s="227" customFormat="1" ht="15.75">
      <c r="A385" s="710"/>
      <c r="F385" s="285"/>
      <c r="K385" s="226"/>
      <c r="L385" s="226"/>
      <c r="M385" s="226"/>
      <c r="N385" s="226"/>
      <c r="O385" s="226"/>
      <c r="P385" s="226"/>
      <c r="Q385" s="226"/>
      <c r="R385" s="226"/>
      <c r="S385" s="226"/>
      <c r="T385" s="226"/>
      <c r="U385" s="226"/>
      <c r="V385" s="226"/>
      <c r="W385" s="226"/>
      <c r="X385" s="226"/>
      <c r="Y385" s="226"/>
      <c r="Z385" s="226"/>
    </row>
    <row r="386" spans="1:26" s="227" customFormat="1" ht="15.75">
      <c r="A386" s="710"/>
      <c r="F386" s="285"/>
      <c r="K386" s="226"/>
      <c r="L386" s="226"/>
      <c r="M386" s="226"/>
      <c r="N386" s="226"/>
      <c r="O386" s="226"/>
      <c r="P386" s="226"/>
      <c r="Q386" s="226"/>
      <c r="R386" s="226"/>
      <c r="S386" s="226"/>
      <c r="T386" s="226"/>
      <c r="U386" s="226"/>
      <c r="V386" s="226"/>
      <c r="W386" s="226"/>
      <c r="X386" s="226"/>
      <c r="Y386" s="226"/>
      <c r="Z386" s="226"/>
    </row>
    <row r="387" spans="1:26" s="227" customFormat="1" ht="15.75">
      <c r="A387" s="710"/>
      <c r="F387" s="285"/>
      <c r="K387" s="226"/>
      <c r="L387" s="226"/>
      <c r="M387" s="226"/>
      <c r="N387" s="226"/>
      <c r="O387" s="226"/>
      <c r="P387" s="226"/>
      <c r="Q387" s="226"/>
      <c r="R387" s="226"/>
      <c r="S387" s="226"/>
      <c r="T387" s="226"/>
      <c r="U387" s="226"/>
      <c r="V387" s="226"/>
      <c r="W387" s="226"/>
      <c r="X387" s="226"/>
      <c r="Y387" s="226"/>
      <c r="Z387" s="226"/>
    </row>
    <row r="388" spans="1:26" s="227" customFormat="1" ht="15.75">
      <c r="A388" s="710"/>
      <c r="F388" s="285"/>
      <c r="K388" s="226"/>
      <c r="L388" s="226"/>
      <c r="M388" s="226"/>
      <c r="N388" s="226"/>
      <c r="O388" s="226"/>
      <c r="P388" s="226"/>
      <c r="Q388" s="226"/>
      <c r="R388" s="226"/>
      <c r="S388" s="226"/>
      <c r="T388" s="226"/>
      <c r="U388" s="226"/>
      <c r="V388" s="226"/>
      <c r="W388" s="226"/>
      <c r="X388" s="226"/>
      <c r="Y388" s="226"/>
      <c r="Z388" s="226"/>
    </row>
    <row r="389" spans="1:26" s="227" customFormat="1" ht="15.75">
      <c r="A389" s="710"/>
      <c r="F389" s="285"/>
      <c r="K389" s="226"/>
      <c r="L389" s="226"/>
      <c r="M389" s="226"/>
      <c r="N389" s="226"/>
      <c r="O389" s="226"/>
      <c r="P389" s="226"/>
      <c r="Q389" s="226"/>
      <c r="R389" s="226"/>
      <c r="S389" s="226"/>
      <c r="T389" s="226"/>
      <c r="U389" s="226"/>
      <c r="V389" s="226"/>
      <c r="W389" s="226"/>
      <c r="X389" s="226"/>
      <c r="Y389" s="226"/>
      <c r="Z389" s="226"/>
    </row>
    <row r="390" spans="1:26" s="227" customFormat="1" ht="15.75">
      <c r="A390" s="710"/>
      <c r="F390" s="285"/>
      <c r="K390" s="226"/>
      <c r="L390" s="226"/>
      <c r="M390" s="226"/>
      <c r="N390" s="226"/>
      <c r="O390" s="226"/>
      <c r="P390" s="226"/>
      <c r="Q390" s="226"/>
      <c r="R390" s="226"/>
      <c r="S390" s="226"/>
      <c r="T390" s="226"/>
      <c r="U390" s="226"/>
      <c r="V390" s="226"/>
      <c r="W390" s="226"/>
      <c r="X390" s="226"/>
      <c r="Y390" s="226"/>
      <c r="Z390" s="226"/>
    </row>
    <row r="391" spans="1:26" s="227" customFormat="1" ht="15.75">
      <c r="A391" s="710"/>
      <c r="F391" s="285"/>
      <c r="K391" s="226"/>
      <c r="L391" s="226"/>
      <c r="M391" s="226"/>
      <c r="N391" s="226"/>
      <c r="O391" s="226"/>
      <c r="P391" s="226"/>
      <c r="Q391" s="226"/>
      <c r="R391" s="226"/>
      <c r="S391" s="226"/>
      <c r="T391" s="226"/>
      <c r="U391" s="226"/>
      <c r="V391" s="226"/>
      <c r="W391" s="226"/>
      <c r="X391" s="226"/>
      <c r="Y391" s="226"/>
      <c r="Z391" s="226"/>
    </row>
    <row r="392" spans="1:26" s="227" customFormat="1" ht="15.75">
      <c r="A392" s="710"/>
      <c r="F392" s="285"/>
      <c r="K392" s="226"/>
      <c r="L392" s="226"/>
      <c r="M392" s="226"/>
      <c r="N392" s="226"/>
      <c r="O392" s="226"/>
      <c r="P392" s="226"/>
      <c r="Q392" s="226"/>
      <c r="R392" s="226"/>
      <c r="S392" s="226"/>
      <c r="T392" s="226"/>
      <c r="U392" s="226"/>
      <c r="V392" s="226"/>
      <c r="W392" s="226"/>
      <c r="X392" s="226"/>
      <c r="Y392" s="226"/>
      <c r="Z392" s="226"/>
    </row>
    <row r="393" spans="1:26" s="227" customFormat="1" ht="15.75">
      <c r="A393" s="710"/>
      <c r="F393" s="285"/>
      <c r="K393" s="226"/>
      <c r="L393" s="226"/>
      <c r="M393" s="226"/>
      <c r="N393" s="226"/>
      <c r="O393" s="226"/>
      <c r="P393" s="226"/>
      <c r="Q393" s="226"/>
      <c r="R393" s="226"/>
      <c r="S393" s="226"/>
      <c r="T393" s="226"/>
      <c r="U393" s="226"/>
      <c r="V393" s="226"/>
      <c r="W393" s="226"/>
      <c r="X393" s="226"/>
      <c r="Y393" s="226"/>
      <c r="Z393" s="226"/>
    </row>
    <row r="394" spans="1:26" s="227" customFormat="1" ht="15.75">
      <c r="A394" s="710"/>
      <c r="F394" s="285"/>
      <c r="K394" s="226"/>
      <c r="L394" s="226"/>
      <c r="M394" s="226"/>
      <c r="N394" s="226"/>
      <c r="O394" s="226"/>
      <c r="P394" s="226"/>
      <c r="Q394" s="226"/>
      <c r="R394" s="226"/>
      <c r="S394" s="226"/>
      <c r="T394" s="226"/>
      <c r="U394" s="226"/>
      <c r="V394" s="226"/>
      <c r="W394" s="226"/>
      <c r="X394" s="226"/>
      <c r="Y394" s="226"/>
      <c r="Z394" s="226"/>
    </row>
    <row r="395" spans="1:26" s="227" customFormat="1" ht="15.75">
      <c r="A395" s="710"/>
      <c r="F395" s="285"/>
      <c r="K395" s="226"/>
      <c r="L395" s="226"/>
      <c r="M395" s="226"/>
      <c r="N395" s="226"/>
      <c r="O395" s="226"/>
      <c r="P395" s="226"/>
      <c r="Q395" s="226"/>
      <c r="R395" s="226"/>
      <c r="S395" s="226"/>
      <c r="T395" s="226"/>
      <c r="U395" s="226"/>
      <c r="V395" s="226"/>
      <c r="W395" s="226"/>
      <c r="X395" s="226"/>
      <c r="Y395" s="226"/>
      <c r="Z395" s="226"/>
    </row>
    <row r="396" spans="1:26" s="227" customFormat="1" ht="15.75">
      <c r="A396" s="710"/>
      <c r="F396" s="285"/>
      <c r="K396" s="226"/>
      <c r="L396" s="226"/>
      <c r="M396" s="226"/>
      <c r="N396" s="226"/>
      <c r="O396" s="226"/>
      <c r="P396" s="226"/>
      <c r="Q396" s="226"/>
      <c r="R396" s="226"/>
      <c r="S396" s="226"/>
      <c r="T396" s="226"/>
      <c r="U396" s="226"/>
      <c r="V396" s="226"/>
      <c r="W396" s="226"/>
      <c r="X396" s="226"/>
      <c r="Y396" s="226"/>
      <c r="Z396" s="226"/>
    </row>
    <row r="397" spans="1:26" s="227" customFormat="1" ht="15.75">
      <c r="A397" s="710"/>
      <c r="F397" s="285"/>
      <c r="K397" s="226"/>
      <c r="L397" s="226"/>
      <c r="M397" s="226"/>
      <c r="N397" s="226"/>
      <c r="O397" s="226"/>
      <c r="P397" s="226"/>
      <c r="Q397" s="226"/>
      <c r="R397" s="226"/>
      <c r="S397" s="226"/>
      <c r="T397" s="226"/>
      <c r="U397" s="226"/>
      <c r="V397" s="226"/>
      <c r="W397" s="226"/>
      <c r="X397" s="226"/>
      <c r="Y397" s="226"/>
      <c r="Z397" s="226"/>
    </row>
    <row r="398" spans="1:26" s="227" customFormat="1" ht="15.75">
      <c r="A398" s="710"/>
      <c r="F398" s="285"/>
      <c r="K398" s="226"/>
      <c r="L398" s="226"/>
      <c r="M398" s="226"/>
      <c r="N398" s="226"/>
      <c r="O398" s="226"/>
      <c r="P398" s="226"/>
      <c r="Q398" s="226"/>
      <c r="R398" s="226"/>
      <c r="S398" s="226"/>
      <c r="T398" s="226"/>
      <c r="U398" s="226"/>
      <c r="V398" s="226"/>
      <c r="W398" s="226"/>
      <c r="X398" s="226"/>
      <c r="Y398" s="226"/>
      <c r="Z398" s="226"/>
    </row>
    <row r="399" spans="1:26" s="227" customFormat="1" ht="15.75">
      <c r="A399" s="710"/>
      <c r="F399" s="285"/>
      <c r="K399" s="226"/>
      <c r="L399" s="226"/>
      <c r="M399" s="226"/>
      <c r="N399" s="226"/>
      <c r="O399" s="226"/>
      <c r="P399" s="226"/>
      <c r="Q399" s="226"/>
      <c r="R399" s="226"/>
      <c r="S399" s="226"/>
      <c r="T399" s="226"/>
      <c r="U399" s="226"/>
      <c r="V399" s="226"/>
      <c r="W399" s="226"/>
      <c r="X399" s="226"/>
      <c r="Y399" s="226"/>
      <c r="Z399" s="226"/>
    </row>
    <row r="400" spans="1:26" s="227" customFormat="1" ht="15.75">
      <c r="A400" s="710"/>
      <c r="F400" s="285"/>
      <c r="K400" s="226"/>
      <c r="L400" s="226"/>
      <c r="M400" s="226"/>
      <c r="N400" s="226"/>
      <c r="O400" s="226"/>
      <c r="P400" s="226"/>
      <c r="Q400" s="226"/>
      <c r="R400" s="226"/>
      <c r="S400" s="226"/>
      <c r="T400" s="226"/>
      <c r="U400" s="226"/>
      <c r="V400" s="226"/>
      <c r="W400" s="226"/>
      <c r="X400" s="226"/>
      <c r="Y400" s="226"/>
      <c r="Z400" s="226"/>
    </row>
    <row r="401" spans="1:26" s="227" customFormat="1" ht="15.75">
      <c r="A401" s="710"/>
      <c r="F401" s="285"/>
      <c r="K401" s="226"/>
      <c r="L401" s="226"/>
      <c r="M401" s="226"/>
      <c r="N401" s="226"/>
      <c r="O401" s="226"/>
      <c r="P401" s="226"/>
      <c r="Q401" s="226"/>
      <c r="R401" s="226"/>
      <c r="S401" s="226"/>
      <c r="T401" s="226"/>
      <c r="U401" s="226"/>
      <c r="V401" s="226"/>
      <c r="W401" s="226"/>
      <c r="X401" s="226"/>
      <c r="Y401" s="226"/>
      <c r="Z401" s="226"/>
    </row>
    <row r="402" spans="1:26" s="227" customFormat="1" ht="15.75">
      <c r="A402" s="710"/>
      <c r="F402" s="285"/>
      <c r="K402" s="226"/>
      <c r="L402" s="226"/>
      <c r="M402" s="226"/>
      <c r="N402" s="226"/>
      <c r="O402" s="226"/>
      <c r="P402" s="226"/>
      <c r="Q402" s="226"/>
      <c r="R402" s="226"/>
      <c r="S402" s="226"/>
      <c r="T402" s="226"/>
      <c r="U402" s="226"/>
      <c r="V402" s="226"/>
      <c r="W402" s="226"/>
      <c r="X402" s="226"/>
      <c r="Y402" s="226"/>
      <c r="Z402" s="226"/>
    </row>
    <row r="403" spans="1:26" s="227" customFormat="1" ht="15.75">
      <c r="A403" s="710"/>
      <c r="F403" s="285"/>
      <c r="K403" s="226"/>
      <c r="L403" s="226"/>
      <c r="M403" s="226"/>
      <c r="N403" s="226"/>
      <c r="O403" s="226"/>
      <c r="P403" s="226"/>
      <c r="Q403" s="226"/>
      <c r="R403" s="226"/>
      <c r="S403" s="226"/>
      <c r="T403" s="226"/>
      <c r="U403" s="226"/>
      <c r="V403" s="226"/>
      <c r="W403" s="226"/>
      <c r="X403" s="226"/>
      <c r="Y403" s="226"/>
      <c r="Z403" s="226"/>
    </row>
    <row r="404" spans="1:26" s="227" customFormat="1" ht="15.75">
      <c r="A404" s="710"/>
      <c r="F404" s="285"/>
      <c r="K404" s="226"/>
      <c r="L404" s="226"/>
      <c r="M404" s="226"/>
      <c r="N404" s="226"/>
      <c r="O404" s="226"/>
      <c r="P404" s="226"/>
      <c r="Q404" s="226"/>
      <c r="R404" s="226"/>
      <c r="S404" s="226"/>
      <c r="T404" s="226"/>
      <c r="U404" s="226"/>
      <c r="V404" s="226"/>
      <c r="W404" s="226"/>
      <c r="X404" s="226"/>
      <c r="Y404" s="226"/>
      <c r="Z404" s="226"/>
    </row>
    <row r="405" spans="1:26" s="227" customFormat="1" ht="15.75">
      <c r="A405" s="710"/>
      <c r="F405" s="285"/>
      <c r="K405" s="226"/>
      <c r="L405" s="226"/>
      <c r="M405" s="226"/>
      <c r="N405" s="226"/>
      <c r="O405" s="226"/>
      <c r="P405" s="226"/>
      <c r="Q405" s="226"/>
      <c r="R405" s="226"/>
      <c r="S405" s="226"/>
      <c r="T405" s="226"/>
      <c r="U405" s="226"/>
      <c r="V405" s="226"/>
      <c r="W405" s="226"/>
      <c r="X405" s="226"/>
      <c r="Y405" s="226"/>
      <c r="Z405" s="226"/>
    </row>
    <row r="406" spans="1:26" s="227" customFormat="1" ht="15.75">
      <c r="A406" s="710"/>
      <c r="F406" s="285"/>
      <c r="K406" s="226"/>
      <c r="L406" s="226"/>
      <c r="M406" s="226"/>
      <c r="N406" s="226"/>
      <c r="O406" s="226"/>
      <c r="P406" s="226"/>
      <c r="Q406" s="226"/>
      <c r="R406" s="226"/>
      <c r="S406" s="226"/>
      <c r="T406" s="226"/>
      <c r="U406" s="226"/>
      <c r="V406" s="226"/>
      <c r="W406" s="226"/>
      <c r="X406" s="226"/>
      <c r="Y406" s="226"/>
      <c r="Z406" s="226"/>
    </row>
    <row r="407" spans="1:26" s="227" customFormat="1" ht="15.75">
      <c r="A407" s="710"/>
      <c r="F407" s="285"/>
      <c r="K407" s="226"/>
      <c r="L407" s="226"/>
      <c r="M407" s="226"/>
      <c r="N407" s="226"/>
      <c r="O407" s="226"/>
      <c r="P407" s="226"/>
      <c r="Q407" s="226"/>
      <c r="R407" s="226"/>
      <c r="S407" s="226"/>
      <c r="T407" s="226"/>
      <c r="U407" s="226"/>
      <c r="V407" s="226"/>
      <c r="W407" s="226"/>
      <c r="X407" s="226"/>
      <c r="Y407" s="226"/>
      <c r="Z407" s="226"/>
    </row>
    <row r="408" spans="1:26" s="227" customFormat="1" ht="15.75">
      <c r="A408" s="710"/>
      <c r="F408" s="285"/>
      <c r="K408" s="226"/>
      <c r="L408" s="226"/>
      <c r="M408" s="226"/>
      <c r="N408" s="226"/>
      <c r="O408" s="226"/>
      <c r="P408" s="226"/>
      <c r="Q408" s="226"/>
      <c r="R408" s="226"/>
      <c r="S408" s="226"/>
      <c r="T408" s="226"/>
      <c r="U408" s="226"/>
      <c r="V408" s="226"/>
      <c r="W408" s="226"/>
      <c r="X408" s="226"/>
      <c r="Y408" s="226"/>
      <c r="Z408" s="226"/>
    </row>
    <row r="409" spans="1:26" s="227" customFormat="1" ht="15.75">
      <c r="A409" s="710"/>
      <c r="F409" s="285"/>
      <c r="K409" s="226"/>
      <c r="L409" s="226"/>
      <c r="M409" s="226"/>
      <c r="N409" s="226"/>
      <c r="O409" s="226"/>
      <c r="P409" s="226"/>
      <c r="Q409" s="226"/>
      <c r="R409" s="226"/>
      <c r="S409" s="226"/>
      <c r="T409" s="226"/>
      <c r="U409" s="226"/>
      <c r="V409" s="226"/>
      <c r="W409" s="226"/>
      <c r="X409" s="226"/>
      <c r="Y409" s="226"/>
      <c r="Z409" s="226"/>
    </row>
    <row r="410" spans="1:26" s="227" customFormat="1" ht="15.75">
      <c r="A410" s="710"/>
      <c r="F410" s="285"/>
      <c r="K410" s="226"/>
      <c r="L410" s="226"/>
      <c r="M410" s="226"/>
      <c r="N410" s="226"/>
      <c r="O410" s="226"/>
      <c r="P410" s="226"/>
      <c r="Q410" s="226"/>
      <c r="R410" s="226"/>
      <c r="S410" s="226"/>
      <c r="T410" s="226"/>
      <c r="U410" s="226"/>
      <c r="V410" s="226"/>
      <c r="W410" s="226"/>
      <c r="X410" s="226"/>
      <c r="Y410" s="226"/>
      <c r="Z410" s="226"/>
    </row>
    <row r="411" spans="1:26" s="227" customFormat="1" ht="15.75">
      <c r="A411" s="710"/>
      <c r="F411" s="285"/>
      <c r="K411" s="226"/>
      <c r="L411" s="226"/>
      <c r="M411" s="226"/>
      <c r="N411" s="226"/>
      <c r="O411" s="226"/>
      <c r="P411" s="226"/>
      <c r="Q411" s="226"/>
      <c r="R411" s="226"/>
      <c r="S411" s="226"/>
      <c r="T411" s="226"/>
      <c r="U411" s="226"/>
      <c r="V411" s="226"/>
      <c r="W411" s="226"/>
      <c r="X411" s="226"/>
      <c r="Y411" s="226"/>
      <c r="Z411" s="226"/>
    </row>
    <row r="412" spans="1:26" s="227" customFormat="1" ht="15.75">
      <c r="A412" s="710"/>
      <c r="F412" s="285"/>
      <c r="K412" s="226"/>
      <c r="L412" s="226"/>
      <c r="M412" s="226"/>
      <c r="N412" s="226"/>
      <c r="O412" s="226"/>
      <c r="P412" s="226"/>
      <c r="Q412" s="226"/>
      <c r="R412" s="226"/>
      <c r="S412" s="226"/>
      <c r="T412" s="226"/>
      <c r="U412" s="226"/>
      <c r="V412" s="226"/>
      <c r="W412" s="226"/>
      <c r="X412" s="226"/>
      <c r="Y412" s="226"/>
      <c r="Z412" s="226"/>
    </row>
    <row r="413" spans="1:26" s="227" customFormat="1" ht="15.75">
      <c r="A413" s="710"/>
      <c r="F413" s="285"/>
      <c r="K413" s="226"/>
      <c r="L413" s="226"/>
      <c r="M413" s="226"/>
      <c r="N413" s="226"/>
      <c r="O413" s="226"/>
      <c r="P413" s="226"/>
      <c r="Q413" s="226"/>
      <c r="R413" s="226"/>
      <c r="S413" s="226"/>
      <c r="T413" s="226"/>
      <c r="U413" s="226"/>
      <c r="V413" s="226"/>
      <c r="W413" s="226"/>
      <c r="X413" s="226"/>
      <c r="Y413" s="226"/>
      <c r="Z413" s="226"/>
    </row>
    <row r="414" spans="1:26" s="227" customFormat="1" ht="15.75">
      <c r="A414" s="710"/>
      <c r="F414" s="285"/>
      <c r="K414" s="226"/>
      <c r="L414" s="226"/>
      <c r="M414" s="226"/>
      <c r="N414" s="226"/>
      <c r="O414" s="226"/>
      <c r="P414" s="226"/>
      <c r="Q414" s="226"/>
      <c r="R414" s="226"/>
      <c r="S414" s="226"/>
      <c r="T414" s="226"/>
      <c r="U414" s="226"/>
      <c r="V414" s="226"/>
      <c r="W414" s="226"/>
      <c r="X414" s="226"/>
      <c r="Y414" s="226"/>
      <c r="Z414" s="226"/>
    </row>
    <row r="415" spans="1:26" s="227" customFormat="1" ht="15.75">
      <c r="A415" s="710"/>
      <c r="F415" s="285"/>
      <c r="K415" s="226"/>
      <c r="L415" s="226"/>
      <c r="M415" s="226"/>
      <c r="N415" s="226"/>
      <c r="O415" s="226"/>
      <c r="P415" s="226"/>
      <c r="Q415" s="226"/>
      <c r="R415" s="226"/>
      <c r="S415" s="226"/>
      <c r="T415" s="226"/>
      <c r="U415" s="226"/>
      <c r="V415" s="226"/>
      <c r="W415" s="226"/>
      <c r="X415" s="226"/>
      <c r="Y415" s="226"/>
      <c r="Z415" s="226"/>
    </row>
    <row r="416" spans="1:26" s="227" customFormat="1" ht="15.75">
      <c r="A416" s="710"/>
      <c r="F416" s="285"/>
      <c r="K416" s="226"/>
      <c r="L416" s="226"/>
      <c r="M416" s="226"/>
      <c r="N416" s="226"/>
      <c r="O416" s="226"/>
      <c r="P416" s="226"/>
      <c r="Q416" s="226"/>
      <c r="R416" s="226"/>
      <c r="S416" s="226"/>
      <c r="T416" s="226"/>
      <c r="U416" s="226"/>
      <c r="V416" s="226"/>
      <c r="W416" s="226"/>
      <c r="X416" s="226"/>
      <c r="Y416" s="226"/>
      <c r="Z416" s="226"/>
    </row>
    <row r="417" spans="1:26" s="227" customFormat="1" ht="15.75">
      <c r="A417" s="710"/>
      <c r="F417" s="285"/>
      <c r="K417" s="226"/>
      <c r="L417" s="226"/>
      <c r="M417" s="226"/>
      <c r="N417" s="226"/>
      <c r="O417" s="226"/>
      <c r="P417" s="226"/>
      <c r="Q417" s="226"/>
      <c r="R417" s="226"/>
      <c r="S417" s="226"/>
      <c r="T417" s="226"/>
      <c r="U417" s="226"/>
      <c r="V417" s="226"/>
      <c r="W417" s="226"/>
      <c r="X417" s="226"/>
      <c r="Y417" s="226"/>
      <c r="Z417" s="226"/>
    </row>
    <row r="418" spans="1:26" s="227" customFormat="1" ht="15.75">
      <c r="A418" s="710"/>
      <c r="F418" s="285"/>
      <c r="K418" s="226"/>
      <c r="L418" s="226"/>
      <c r="M418" s="226"/>
      <c r="N418" s="226"/>
      <c r="O418" s="226"/>
      <c r="P418" s="226"/>
      <c r="Q418" s="226"/>
      <c r="R418" s="226"/>
      <c r="S418" s="226"/>
      <c r="T418" s="226"/>
      <c r="U418" s="226"/>
      <c r="V418" s="226"/>
      <c r="W418" s="226"/>
      <c r="X418" s="226"/>
      <c r="Y418" s="226"/>
      <c r="Z418" s="226"/>
    </row>
    <row r="419" spans="1:26" s="227" customFormat="1" ht="15.75">
      <c r="A419" s="710"/>
      <c r="F419" s="285"/>
      <c r="K419" s="226"/>
      <c r="L419" s="226"/>
      <c r="M419" s="226"/>
      <c r="N419" s="226"/>
      <c r="O419" s="226"/>
      <c r="P419" s="226"/>
      <c r="Q419" s="226"/>
      <c r="R419" s="226"/>
      <c r="S419" s="226"/>
      <c r="T419" s="226"/>
      <c r="U419" s="226"/>
      <c r="V419" s="226"/>
      <c r="W419" s="226"/>
      <c r="X419" s="226"/>
      <c r="Y419" s="226"/>
      <c r="Z419" s="226"/>
    </row>
    <row r="420" spans="1:26" s="227" customFormat="1" ht="15.75">
      <c r="A420" s="710"/>
      <c r="F420" s="285"/>
      <c r="K420" s="226"/>
      <c r="L420" s="226"/>
      <c r="M420" s="226"/>
      <c r="N420" s="226"/>
      <c r="O420" s="226"/>
      <c r="P420" s="226"/>
      <c r="Q420" s="226"/>
      <c r="R420" s="226"/>
      <c r="S420" s="226"/>
      <c r="T420" s="226"/>
      <c r="U420" s="226"/>
      <c r="V420" s="226"/>
      <c r="W420" s="226"/>
      <c r="X420" s="226"/>
      <c r="Y420" s="226"/>
      <c r="Z420" s="226"/>
    </row>
    <row r="421" spans="1:26" s="227" customFormat="1" ht="15.75">
      <c r="A421" s="710"/>
      <c r="F421" s="285"/>
      <c r="K421" s="226"/>
      <c r="L421" s="226"/>
      <c r="M421" s="226"/>
      <c r="N421" s="226"/>
      <c r="O421" s="226"/>
      <c r="P421" s="226"/>
      <c r="Q421" s="226"/>
      <c r="R421" s="226"/>
      <c r="S421" s="226"/>
      <c r="T421" s="226"/>
      <c r="U421" s="226"/>
      <c r="V421" s="226"/>
      <c r="W421" s="226"/>
      <c r="X421" s="226"/>
      <c r="Y421" s="226"/>
      <c r="Z421" s="226"/>
    </row>
    <row r="422" spans="1:26" s="227" customFormat="1" ht="15.75">
      <c r="A422" s="710"/>
      <c r="F422" s="285"/>
      <c r="K422" s="226"/>
      <c r="L422" s="226"/>
      <c r="M422" s="226"/>
      <c r="N422" s="226"/>
      <c r="O422" s="226"/>
      <c r="P422" s="226"/>
      <c r="Q422" s="226"/>
      <c r="R422" s="226"/>
      <c r="S422" s="226"/>
      <c r="T422" s="226"/>
      <c r="U422" s="226"/>
      <c r="V422" s="226"/>
      <c r="W422" s="226"/>
      <c r="X422" s="226"/>
      <c r="Y422" s="226"/>
      <c r="Z422" s="226"/>
    </row>
    <row r="423" spans="1:26" s="227" customFormat="1" ht="15.75">
      <c r="A423" s="710"/>
      <c r="F423" s="285"/>
      <c r="K423" s="226"/>
      <c r="L423" s="226"/>
      <c r="M423" s="226"/>
      <c r="N423" s="226"/>
      <c r="O423" s="226"/>
      <c r="P423" s="226"/>
      <c r="Q423" s="226"/>
      <c r="R423" s="226"/>
      <c r="S423" s="226"/>
      <c r="T423" s="226"/>
      <c r="U423" s="226"/>
      <c r="V423" s="226"/>
      <c r="W423" s="226"/>
      <c r="X423" s="226"/>
      <c r="Y423" s="226"/>
      <c r="Z423" s="226"/>
    </row>
    <row r="424" spans="1:26" s="227" customFormat="1" ht="15.75">
      <c r="A424" s="710"/>
      <c r="F424" s="285"/>
      <c r="K424" s="226"/>
      <c r="L424" s="226"/>
      <c r="M424" s="226"/>
      <c r="N424" s="226"/>
      <c r="O424" s="226"/>
      <c r="P424" s="226"/>
      <c r="Q424" s="226"/>
      <c r="R424" s="226"/>
      <c r="S424" s="226"/>
      <c r="T424" s="226"/>
      <c r="U424" s="226"/>
      <c r="V424" s="226"/>
      <c r="W424" s="226"/>
      <c r="X424" s="226"/>
      <c r="Y424" s="226"/>
      <c r="Z424" s="226"/>
    </row>
    <row r="425" spans="1:26" s="227" customFormat="1" ht="15.75">
      <c r="A425" s="710"/>
      <c r="F425" s="285"/>
      <c r="K425" s="226"/>
      <c r="L425" s="226"/>
      <c r="M425" s="226"/>
      <c r="N425" s="226"/>
      <c r="O425" s="226"/>
      <c r="P425" s="226"/>
      <c r="Q425" s="226"/>
      <c r="R425" s="226"/>
      <c r="S425" s="226"/>
      <c r="T425" s="226"/>
      <c r="U425" s="226"/>
      <c r="V425" s="226"/>
      <c r="W425" s="226"/>
      <c r="X425" s="226"/>
      <c r="Y425" s="226"/>
      <c r="Z425" s="226"/>
    </row>
    <row r="426" spans="1:26" s="227" customFormat="1" ht="15.75">
      <c r="A426" s="710"/>
      <c r="F426" s="285"/>
      <c r="K426" s="226"/>
      <c r="L426" s="226"/>
      <c r="M426" s="226"/>
      <c r="N426" s="226"/>
      <c r="O426" s="226"/>
      <c r="P426" s="226"/>
      <c r="Q426" s="226"/>
      <c r="R426" s="226"/>
      <c r="S426" s="226"/>
      <c r="T426" s="226"/>
      <c r="U426" s="226"/>
      <c r="V426" s="226"/>
      <c r="W426" s="226"/>
      <c r="X426" s="226"/>
      <c r="Y426" s="226"/>
      <c r="Z426" s="226"/>
    </row>
    <row r="427" spans="1:26" s="227" customFormat="1" ht="15.75">
      <c r="A427" s="710"/>
      <c r="F427" s="285"/>
      <c r="K427" s="226"/>
      <c r="L427" s="226"/>
      <c r="M427" s="226"/>
      <c r="N427" s="226"/>
      <c r="O427" s="226"/>
      <c r="P427" s="226"/>
      <c r="Q427" s="226"/>
      <c r="R427" s="226"/>
      <c r="S427" s="226"/>
      <c r="T427" s="226"/>
      <c r="U427" s="226"/>
      <c r="V427" s="226"/>
      <c r="W427" s="226"/>
      <c r="X427" s="226"/>
      <c r="Y427" s="226"/>
      <c r="Z427" s="226"/>
    </row>
    <row r="428" spans="1:26" s="227" customFormat="1" ht="15.75">
      <c r="A428" s="710"/>
      <c r="F428" s="285"/>
      <c r="K428" s="226"/>
      <c r="L428" s="226"/>
      <c r="M428" s="226"/>
      <c r="N428" s="226"/>
      <c r="O428" s="226"/>
      <c r="P428" s="226"/>
      <c r="Q428" s="226"/>
      <c r="R428" s="226"/>
      <c r="S428" s="226"/>
      <c r="T428" s="226"/>
      <c r="U428" s="226"/>
      <c r="V428" s="226"/>
      <c r="W428" s="226"/>
      <c r="X428" s="226"/>
      <c r="Y428" s="226"/>
      <c r="Z428" s="226"/>
    </row>
    <row r="429" spans="1:26" s="227" customFormat="1" ht="15.75">
      <c r="A429" s="710"/>
      <c r="F429" s="285"/>
      <c r="K429" s="226"/>
      <c r="L429" s="226"/>
      <c r="M429" s="226"/>
      <c r="N429" s="226"/>
      <c r="O429" s="226"/>
      <c r="P429" s="226"/>
      <c r="Q429" s="226"/>
      <c r="R429" s="226"/>
      <c r="S429" s="226"/>
      <c r="T429" s="226"/>
      <c r="U429" s="226"/>
      <c r="V429" s="226"/>
      <c r="W429" s="226"/>
      <c r="X429" s="226"/>
      <c r="Y429" s="226"/>
      <c r="Z429" s="226"/>
    </row>
    <row r="430" spans="1:26" s="227" customFormat="1" ht="15.75">
      <c r="A430" s="710"/>
      <c r="F430" s="285"/>
      <c r="K430" s="226"/>
      <c r="L430" s="226"/>
      <c r="M430" s="226"/>
      <c r="N430" s="226"/>
      <c r="O430" s="226"/>
      <c r="P430" s="226"/>
      <c r="Q430" s="226"/>
      <c r="R430" s="226"/>
      <c r="S430" s="226"/>
      <c r="T430" s="226"/>
      <c r="U430" s="226"/>
      <c r="V430" s="226"/>
      <c r="W430" s="226"/>
      <c r="X430" s="226"/>
      <c r="Y430" s="226"/>
      <c r="Z430" s="226"/>
    </row>
    <row r="431" spans="1:26" s="227" customFormat="1" ht="15.75">
      <c r="A431" s="710"/>
      <c r="F431" s="285"/>
      <c r="K431" s="226"/>
      <c r="L431" s="226"/>
      <c r="M431" s="226"/>
      <c r="N431" s="226"/>
      <c r="O431" s="226"/>
      <c r="P431" s="226"/>
      <c r="Q431" s="226"/>
      <c r="R431" s="226"/>
      <c r="S431" s="226"/>
      <c r="T431" s="226"/>
      <c r="U431" s="226"/>
      <c r="V431" s="226"/>
      <c r="W431" s="226"/>
      <c r="X431" s="226"/>
      <c r="Y431" s="226"/>
      <c r="Z431" s="226"/>
    </row>
  </sheetData>
  <mergeCells count="8">
    <mergeCell ref="A2:U2"/>
    <mergeCell ref="T3:U3"/>
    <mergeCell ref="A4:A5"/>
    <mergeCell ref="B4:B5"/>
    <mergeCell ref="C4:C5"/>
    <mergeCell ref="F4:F5"/>
    <mergeCell ref="H4:H5"/>
    <mergeCell ref="K4:U4"/>
  </mergeCells>
  <printOptions horizontalCentered="1"/>
  <pageMargins left="0.23622047244094499" right="0.23622047244094499" top="0.78740157480314998" bottom="0.56496062999999996" header="0" footer="0.34055118099999998"/>
  <pageSetup paperSize="9" scale="67" orientation="landscape" blackAndWhite="1" r:id="rId1"/>
  <headerFooter alignWithMargins="0">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4"/>
  <sheetViews>
    <sheetView workbookViewId="0">
      <pane xSplit="4" ySplit="6" topLeftCell="E7" activePane="bottomRight" state="frozen"/>
      <selection activeCell="G8" sqref="G8"/>
      <selection pane="topRight" activeCell="G8" sqref="G8"/>
      <selection pane="bottomLeft" activeCell="G8" sqref="G8"/>
      <selection pane="bottomRight" activeCell="D7" sqref="D7:O31"/>
    </sheetView>
  </sheetViews>
  <sheetFormatPr defaultColWidth="8.85546875" defaultRowHeight="15.75"/>
  <cols>
    <col min="1" max="1" width="4.42578125" style="398" customWidth="1"/>
    <col min="2" max="2" width="30.85546875" style="338" customWidth="1"/>
    <col min="3" max="3" width="11.28515625" style="339" customWidth="1"/>
    <col min="4" max="4" width="10.85546875" style="338" customWidth="1"/>
    <col min="5" max="5" width="10.28515625" style="338" customWidth="1"/>
    <col min="6" max="6" width="6.7109375" style="338" bestFit="1" customWidth="1"/>
    <col min="7" max="7" width="9.42578125" style="338" customWidth="1"/>
    <col min="8" max="8" width="6.7109375" style="338" customWidth="1"/>
    <col min="9" max="9" width="8.28515625" style="338" customWidth="1"/>
    <col min="10" max="10" width="10.5703125" style="338" customWidth="1"/>
    <col min="11" max="11" width="7.7109375" style="338" customWidth="1"/>
    <col min="12" max="12" width="7.28515625" style="338" customWidth="1"/>
    <col min="13" max="13" width="8.85546875" style="338" customWidth="1"/>
    <col min="14" max="14" width="8.140625" style="338" customWidth="1"/>
    <col min="15" max="15" width="7.7109375" style="338" customWidth="1"/>
    <col min="16" max="16" width="6.7109375" style="338" hidden="1" customWidth="1"/>
    <col min="17" max="20" width="6.42578125" style="338" hidden="1" customWidth="1"/>
    <col min="21" max="16384" width="8.85546875" style="338"/>
  </cols>
  <sheetData>
    <row r="1" spans="1:26" ht="18" customHeight="1">
      <c r="A1" s="337" t="s">
        <v>861</v>
      </c>
      <c r="D1" s="340"/>
      <c r="H1" s="340"/>
      <c r="J1" s="340"/>
      <c r="O1" s="340"/>
      <c r="P1" s="340"/>
    </row>
    <row r="2" spans="1:26" ht="19.899999999999999" customHeight="1">
      <c r="A2" s="832" t="s">
        <v>862</v>
      </c>
      <c r="B2" s="832"/>
      <c r="C2" s="832"/>
      <c r="D2" s="832"/>
      <c r="E2" s="832"/>
      <c r="F2" s="832"/>
      <c r="G2" s="832"/>
      <c r="H2" s="832"/>
      <c r="I2" s="832"/>
      <c r="J2" s="832"/>
      <c r="K2" s="832"/>
      <c r="L2" s="832"/>
      <c r="M2" s="832"/>
      <c r="N2" s="832"/>
      <c r="O2" s="832"/>
    </row>
    <row r="3" spans="1:26" ht="16.5">
      <c r="A3" s="341"/>
      <c r="B3" s="342"/>
      <c r="C3" s="343"/>
      <c r="D3" s="344"/>
      <c r="E3" s="342"/>
      <c r="F3" s="345"/>
      <c r="G3" s="342"/>
      <c r="H3" s="340"/>
      <c r="J3" s="340"/>
      <c r="M3" s="833" t="s">
        <v>667</v>
      </c>
      <c r="N3" s="833"/>
      <c r="O3" s="833"/>
    </row>
    <row r="4" spans="1:26" ht="22.15" customHeight="1">
      <c r="A4" s="834" t="s">
        <v>365</v>
      </c>
      <c r="B4" s="834" t="s">
        <v>816</v>
      </c>
      <c r="C4" s="834" t="s">
        <v>670</v>
      </c>
      <c r="D4" s="834" t="s">
        <v>863</v>
      </c>
      <c r="E4" s="834" t="s">
        <v>835</v>
      </c>
      <c r="F4" s="834"/>
      <c r="G4" s="834"/>
      <c r="H4" s="834"/>
      <c r="I4" s="834"/>
      <c r="J4" s="834"/>
      <c r="K4" s="834"/>
      <c r="L4" s="834"/>
      <c r="M4" s="834"/>
      <c r="N4" s="834"/>
      <c r="O4" s="834"/>
      <c r="P4" s="289"/>
      <c r="Q4" s="289"/>
      <c r="R4" s="289"/>
      <c r="S4" s="289"/>
      <c r="T4" s="289"/>
    </row>
    <row r="5" spans="1:26" ht="45.6" customHeight="1">
      <c r="A5" s="834"/>
      <c r="B5" s="834"/>
      <c r="C5" s="834"/>
      <c r="D5" s="834"/>
      <c r="E5" s="346" t="s">
        <v>645</v>
      </c>
      <c r="F5" s="346" t="s">
        <v>674</v>
      </c>
      <c r="G5" s="346" t="s">
        <v>675</v>
      </c>
      <c r="H5" s="346" t="s">
        <v>676</v>
      </c>
      <c r="I5" s="346" t="s">
        <v>677</v>
      </c>
      <c r="J5" s="346" t="s">
        <v>678</v>
      </c>
      <c r="K5" s="346" t="s">
        <v>679</v>
      </c>
      <c r="L5" s="346" t="s">
        <v>680</v>
      </c>
      <c r="M5" s="346" t="s">
        <v>681</v>
      </c>
      <c r="N5" s="346" t="s">
        <v>682</v>
      </c>
      <c r="O5" s="346" t="s">
        <v>643</v>
      </c>
      <c r="P5" s="289">
        <v>0</v>
      </c>
      <c r="Q5" s="347">
        <v>0</v>
      </c>
      <c r="R5" s="347">
        <v>0</v>
      </c>
      <c r="S5" s="347">
        <v>0</v>
      </c>
      <c r="T5" s="347">
        <v>0</v>
      </c>
    </row>
    <row r="6" spans="1:26" s="349" customFormat="1" ht="13.15" customHeight="1">
      <c r="A6" s="236">
        <v>-1</v>
      </c>
      <c r="B6" s="236">
        <v>-2</v>
      </c>
      <c r="C6" s="236">
        <v>-3</v>
      </c>
      <c r="D6" s="236" t="s">
        <v>837</v>
      </c>
      <c r="E6" s="236">
        <v>-5</v>
      </c>
      <c r="F6" s="236">
        <v>-6</v>
      </c>
      <c r="G6" s="236">
        <v>-7</v>
      </c>
      <c r="H6" s="236">
        <v>-8</v>
      </c>
      <c r="I6" s="236">
        <v>-9</v>
      </c>
      <c r="J6" s="236">
        <v>-10</v>
      </c>
      <c r="K6" s="236">
        <v>-11</v>
      </c>
      <c r="L6" s="236">
        <v>-12</v>
      </c>
      <c r="M6" s="236">
        <v>-13</v>
      </c>
      <c r="N6" s="236">
        <v>-14</v>
      </c>
      <c r="O6" s="236">
        <v>-15</v>
      </c>
      <c r="P6" s="348">
        <v>-16</v>
      </c>
      <c r="Q6" s="236">
        <v>-17</v>
      </c>
      <c r="R6" s="236">
        <v>-18</v>
      </c>
      <c r="S6" s="236">
        <v>-19</v>
      </c>
      <c r="T6" s="236">
        <v>-20</v>
      </c>
    </row>
    <row r="7" spans="1:26" s="355" customFormat="1" ht="40.9" customHeight="1">
      <c r="A7" s="350">
        <v>1</v>
      </c>
      <c r="B7" s="351" t="s">
        <v>864</v>
      </c>
      <c r="C7" s="352" t="s">
        <v>865</v>
      </c>
      <c r="D7" s="353">
        <v>179.70000000000002</v>
      </c>
      <c r="E7" s="353">
        <v>48.390000000000008</v>
      </c>
      <c r="F7" s="353">
        <v>4.79</v>
      </c>
      <c r="G7" s="353">
        <v>14.97</v>
      </c>
      <c r="H7" s="353">
        <v>8.18</v>
      </c>
      <c r="I7" s="353">
        <v>15.61</v>
      </c>
      <c r="J7" s="353">
        <v>18.919999999999998</v>
      </c>
      <c r="K7" s="353">
        <v>24.24</v>
      </c>
      <c r="L7" s="353">
        <v>11.48</v>
      </c>
      <c r="M7" s="353">
        <v>5.7299999999999995</v>
      </c>
      <c r="N7" s="353">
        <v>13.049999999999999</v>
      </c>
      <c r="O7" s="353">
        <v>14.339999999999998</v>
      </c>
      <c r="P7" s="354">
        <v>0</v>
      </c>
      <c r="Q7" s="354">
        <v>0</v>
      </c>
      <c r="R7" s="354">
        <v>0</v>
      </c>
      <c r="S7" s="354">
        <v>0</v>
      </c>
      <c r="T7" s="354">
        <v>0</v>
      </c>
      <c r="Y7" s="356"/>
    </row>
    <row r="8" spans="1:26" s="355" customFormat="1" ht="22.9" customHeight="1">
      <c r="A8" s="357" t="s">
        <v>695</v>
      </c>
      <c r="B8" s="358" t="s">
        <v>14</v>
      </c>
      <c r="C8" s="359" t="s">
        <v>866</v>
      </c>
      <c r="D8" s="360">
        <v>1.3900000000000001</v>
      </c>
      <c r="E8" s="360">
        <v>0.23</v>
      </c>
      <c r="F8" s="361">
        <v>0</v>
      </c>
      <c r="G8" s="362">
        <v>0</v>
      </c>
      <c r="H8" s="362">
        <v>0</v>
      </c>
      <c r="I8" s="361">
        <v>0.16</v>
      </c>
      <c r="J8" s="360">
        <v>1</v>
      </c>
      <c r="K8" s="360">
        <v>0</v>
      </c>
      <c r="L8" s="360">
        <v>0</v>
      </c>
      <c r="M8" s="362">
        <v>0</v>
      </c>
      <c r="N8" s="362">
        <v>0</v>
      </c>
      <c r="O8" s="360">
        <v>0</v>
      </c>
      <c r="P8" s="354">
        <v>0</v>
      </c>
      <c r="Q8" s="354">
        <v>0</v>
      </c>
      <c r="R8" s="354">
        <v>0</v>
      </c>
      <c r="S8" s="354">
        <v>0</v>
      </c>
      <c r="T8" s="354">
        <v>0</v>
      </c>
      <c r="U8" s="356"/>
      <c r="V8" s="356"/>
      <c r="W8" s="356"/>
    </row>
    <row r="9" spans="1:26" s="355" customFormat="1" ht="22.9" customHeight="1">
      <c r="A9" s="357"/>
      <c r="B9" s="363" t="s">
        <v>867</v>
      </c>
      <c r="C9" s="364" t="s">
        <v>868</v>
      </c>
      <c r="D9" s="360">
        <v>0</v>
      </c>
      <c r="E9" s="362">
        <v>0</v>
      </c>
      <c r="F9" s="362">
        <v>0</v>
      </c>
      <c r="G9" s="362">
        <v>0</v>
      </c>
      <c r="H9" s="362">
        <v>0</v>
      </c>
      <c r="I9" s="361">
        <v>0</v>
      </c>
      <c r="J9" s="360">
        <v>0</v>
      </c>
      <c r="K9" s="360">
        <v>0</v>
      </c>
      <c r="L9" s="360">
        <v>0</v>
      </c>
      <c r="M9" s="362">
        <v>0</v>
      </c>
      <c r="N9" s="362">
        <v>0</v>
      </c>
      <c r="O9" s="362">
        <v>0</v>
      </c>
      <c r="P9" s="354">
        <v>0</v>
      </c>
      <c r="Q9" s="354">
        <v>0</v>
      </c>
      <c r="R9" s="354">
        <v>0</v>
      </c>
      <c r="S9" s="354">
        <v>0</v>
      </c>
      <c r="T9" s="354">
        <v>0</v>
      </c>
      <c r="Z9" s="356"/>
    </row>
    <row r="10" spans="1:26" s="355" customFormat="1" ht="22.15" customHeight="1">
      <c r="A10" s="357" t="s">
        <v>702</v>
      </c>
      <c r="B10" s="358" t="s">
        <v>703</v>
      </c>
      <c r="C10" s="359" t="s">
        <v>869</v>
      </c>
      <c r="D10" s="360">
        <v>139.05000000000001</v>
      </c>
      <c r="E10" s="361">
        <v>43.169999999999995</v>
      </c>
      <c r="F10" s="360">
        <v>4.68</v>
      </c>
      <c r="G10" s="360">
        <v>14.47</v>
      </c>
      <c r="H10" s="360">
        <v>7.16</v>
      </c>
      <c r="I10" s="361">
        <v>10.93</v>
      </c>
      <c r="J10" s="361">
        <v>15.399999999999999</v>
      </c>
      <c r="K10" s="361">
        <v>11.41</v>
      </c>
      <c r="L10" s="361">
        <v>8.7100000000000009</v>
      </c>
      <c r="M10" s="361">
        <v>4.51</v>
      </c>
      <c r="N10" s="361">
        <v>5.51</v>
      </c>
      <c r="O10" s="361">
        <v>13.1</v>
      </c>
      <c r="P10" s="354">
        <v>0</v>
      </c>
      <c r="Q10" s="354">
        <v>0</v>
      </c>
      <c r="R10" s="354">
        <v>0</v>
      </c>
      <c r="S10" s="354">
        <v>0</v>
      </c>
      <c r="T10" s="354">
        <v>0</v>
      </c>
    </row>
    <row r="11" spans="1:26" s="355" customFormat="1" ht="22.15" customHeight="1">
      <c r="A11" s="357" t="s">
        <v>706</v>
      </c>
      <c r="B11" s="358" t="s">
        <v>707</v>
      </c>
      <c r="C11" s="359" t="s">
        <v>870</v>
      </c>
      <c r="D11" s="360">
        <v>38.04</v>
      </c>
      <c r="E11" s="360">
        <v>4.99</v>
      </c>
      <c r="F11" s="360">
        <v>0.11</v>
      </c>
      <c r="G11" s="360">
        <v>0.5</v>
      </c>
      <c r="H11" s="360">
        <v>1.02</v>
      </c>
      <c r="I11" s="361">
        <v>4.3199999999999994</v>
      </c>
      <c r="J11" s="361">
        <v>2.52</v>
      </c>
      <c r="K11" s="361">
        <v>12.809999999999999</v>
      </c>
      <c r="L11" s="361">
        <v>1.7700000000000002</v>
      </c>
      <c r="M11" s="361">
        <v>1.2200000000000002</v>
      </c>
      <c r="N11" s="361">
        <v>7.5400000000000009</v>
      </c>
      <c r="O11" s="361">
        <v>1.2400000000000002</v>
      </c>
      <c r="P11" s="354">
        <v>0</v>
      </c>
      <c r="Q11" s="354">
        <v>0</v>
      </c>
      <c r="R11" s="354">
        <v>0</v>
      </c>
      <c r="S11" s="354">
        <v>0</v>
      </c>
      <c r="T11" s="354">
        <v>0</v>
      </c>
    </row>
    <row r="12" spans="1:26" s="355" customFormat="1" ht="22.9" hidden="1" customHeight="1">
      <c r="A12" s="357" t="s">
        <v>708</v>
      </c>
      <c r="B12" s="358" t="s">
        <v>15</v>
      </c>
      <c r="C12" s="359" t="s">
        <v>871</v>
      </c>
      <c r="D12" s="360">
        <v>0</v>
      </c>
      <c r="E12" s="360">
        <v>0</v>
      </c>
      <c r="F12" s="360">
        <v>0</v>
      </c>
      <c r="G12" s="360">
        <v>0</v>
      </c>
      <c r="H12" s="360">
        <v>0</v>
      </c>
      <c r="I12" s="360">
        <v>0</v>
      </c>
      <c r="J12" s="360">
        <v>0</v>
      </c>
      <c r="K12" s="360">
        <v>0</v>
      </c>
      <c r="L12" s="361">
        <v>0</v>
      </c>
      <c r="M12" s="360">
        <v>0</v>
      </c>
      <c r="N12" s="360">
        <v>0</v>
      </c>
      <c r="O12" s="360">
        <v>0</v>
      </c>
      <c r="P12" s="354">
        <v>0</v>
      </c>
      <c r="Q12" s="354">
        <v>0</v>
      </c>
      <c r="R12" s="354">
        <v>0</v>
      </c>
      <c r="S12" s="354">
        <v>0</v>
      </c>
      <c r="T12" s="354">
        <v>0</v>
      </c>
    </row>
    <row r="13" spans="1:26" s="355" customFormat="1" ht="22.9" customHeight="1">
      <c r="A13" s="357" t="s">
        <v>708</v>
      </c>
      <c r="B13" s="358" t="s">
        <v>712</v>
      </c>
      <c r="C13" s="359" t="s">
        <v>872</v>
      </c>
      <c r="D13" s="360">
        <v>1.2</v>
      </c>
      <c r="E13" s="362">
        <v>0</v>
      </c>
      <c r="F13" s="362">
        <v>0</v>
      </c>
      <c r="G13" s="362">
        <v>0</v>
      </c>
      <c r="H13" s="362">
        <v>0</v>
      </c>
      <c r="I13" s="360">
        <v>0.2</v>
      </c>
      <c r="J13" s="360">
        <v>0</v>
      </c>
      <c r="K13" s="360">
        <v>0</v>
      </c>
      <c r="L13" s="360">
        <v>1</v>
      </c>
      <c r="M13" s="362">
        <v>0</v>
      </c>
      <c r="N13" s="362">
        <v>0</v>
      </c>
      <c r="O13" s="362">
        <v>0</v>
      </c>
      <c r="P13" s="354">
        <v>0</v>
      </c>
      <c r="Q13" s="354">
        <v>0</v>
      </c>
      <c r="R13" s="354">
        <v>0</v>
      </c>
      <c r="S13" s="354">
        <v>0</v>
      </c>
      <c r="T13" s="354">
        <v>0</v>
      </c>
    </row>
    <row r="14" spans="1:26" s="355" customFormat="1" ht="22.9" hidden="1" customHeight="1">
      <c r="A14" s="365"/>
      <c r="B14" s="366" t="s">
        <v>713</v>
      </c>
      <c r="C14" s="367" t="s">
        <v>873</v>
      </c>
      <c r="D14" s="368">
        <v>0</v>
      </c>
      <c r="E14" s="369"/>
      <c r="F14" s="369"/>
      <c r="G14" s="369"/>
      <c r="H14" s="369"/>
      <c r="I14" s="369"/>
      <c r="J14" s="369"/>
      <c r="K14" s="369"/>
      <c r="L14" s="369"/>
      <c r="M14" s="369"/>
      <c r="N14" s="369"/>
      <c r="O14" s="369"/>
      <c r="P14" s="354"/>
      <c r="Q14" s="354"/>
      <c r="R14" s="354"/>
      <c r="S14" s="354"/>
      <c r="T14" s="354"/>
    </row>
    <row r="15" spans="1:26" s="355" customFormat="1" ht="15.6" hidden="1">
      <c r="A15" s="370" t="s">
        <v>710</v>
      </c>
      <c r="B15" s="371" t="s">
        <v>16</v>
      </c>
      <c r="C15" s="352" t="s">
        <v>874</v>
      </c>
      <c r="D15" s="353">
        <v>0</v>
      </c>
      <c r="E15" s="372">
        <v>0</v>
      </c>
      <c r="F15" s="372">
        <v>0</v>
      </c>
      <c r="G15" s="372">
        <v>0</v>
      </c>
      <c r="H15" s="372">
        <v>0</v>
      </c>
      <c r="I15" s="373">
        <v>0</v>
      </c>
      <c r="J15" s="373">
        <v>0</v>
      </c>
      <c r="K15" s="373">
        <v>0</v>
      </c>
      <c r="L15" s="373">
        <v>0</v>
      </c>
      <c r="M15" s="373">
        <v>0</v>
      </c>
      <c r="N15" s="373">
        <v>0</v>
      </c>
      <c r="O15" s="373">
        <v>0</v>
      </c>
      <c r="P15" s="354">
        <v>0</v>
      </c>
      <c r="Q15" s="354">
        <v>0</v>
      </c>
      <c r="R15" s="354">
        <v>0</v>
      </c>
      <c r="S15" s="354">
        <v>0</v>
      </c>
      <c r="T15" s="354">
        <v>0</v>
      </c>
    </row>
    <row r="16" spans="1:26" s="355" customFormat="1" ht="24" customHeight="1">
      <c r="A16" s="374" t="s">
        <v>710</v>
      </c>
      <c r="B16" s="375" t="s">
        <v>716</v>
      </c>
      <c r="C16" s="376" t="s">
        <v>875</v>
      </c>
      <c r="D16" s="377">
        <v>0.02</v>
      </c>
      <c r="E16" s="362">
        <v>0</v>
      </c>
      <c r="F16" s="362">
        <v>0</v>
      </c>
      <c r="G16" s="362">
        <v>0</v>
      </c>
      <c r="H16" s="378">
        <v>0</v>
      </c>
      <c r="I16" s="360">
        <v>0</v>
      </c>
      <c r="J16" s="360">
        <v>0</v>
      </c>
      <c r="K16" s="360">
        <v>0.02</v>
      </c>
      <c r="L16" s="360">
        <v>0</v>
      </c>
      <c r="M16" s="362">
        <v>0</v>
      </c>
      <c r="N16" s="362">
        <v>0</v>
      </c>
      <c r="O16" s="362">
        <v>0</v>
      </c>
      <c r="P16" s="354">
        <v>0</v>
      </c>
      <c r="Q16" s="354">
        <v>0</v>
      </c>
      <c r="R16" s="354">
        <v>0</v>
      </c>
      <c r="S16" s="354">
        <v>0</v>
      </c>
      <c r="T16" s="354">
        <v>0</v>
      </c>
    </row>
    <row r="17" spans="1:23" s="355" customFormat="1" ht="15.6" hidden="1">
      <c r="A17" s="379" t="s">
        <v>715</v>
      </c>
      <c r="B17" s="380" t="s">
        <v>718</v>
      </c>
      <c r="C17" s="381" t="s">
        <v>876</v>
      </c>
      <c r="D17" s="382">
        <v>0</v>
      </c>
      <c r="E17" s="382">
        <v>0</v>
      </c>
      <c r="F17" s="382">
        <v>0</v>
      </c>
      <c r="G17" s="382">
        <v>0</v>
      </c>
      <c r="H17" s="382">
        <v>0</v>
      </c>
      <c r="I17" s="382">
        <v>0</v>
      </c>
      <c r="J17" s="382">
        <v>0</v>
      </c>
      <c r="K17" s="382">
        <v>0</v>
      </c>
      <c r="L17" s="382">
        <v>0</v>
      </c>
      <c r="M17" s="382">
        <v>0</v>
      </c>
      <c r="N17" s="382">
        <v>0</v>
      </c>
      <c r="O17" s="382">
        <v>0</v>
      </c>
      <c r="P17" s="354">
        <v>0</v>
      </c>
      <c r="Q17" s="354">
        <v>0</v>
      </c>
      <c r="R17" s="354">
        <v>0</v>
      </c>
      <c r="S17" s="354">
        <v>0</v>
      </c>
      <c r="T17" s="354">
        <v>0</v>
      </c>
    </row>
    <row r="18" spans="1:23" s="355" customFormat="1" ht="15.6" hidden="1">
      <c r="A18" s="379" t="s">
        <v>717</v>
      </c>
      <c r="B18" s="380" t="s">
        <v>356</v>
      </c>
      <c r="C18" s="381" t="s">
        <v>877</v>
      </c>
      <c r="D18" s="383">
        <v>0</v>
      </c>
      <c r="E18" s="384">
        <v>0</v>
      </c>
      <c r="F18" s="384">
        <v>0</v>
      </c>
      <c r="G18" s="384">
        <v>0</v>
      </c>
      <c r="H18" s="384">
        <v>0</v>
      </c>
      <c r="I18" s="382">
        <v>0</v>
      </c>
      <c r="J18" s="382">
        <v>0</v>
      </c>
      <c r="K18" s="382">
        <v>0</v>
      </c>
      <c r="L18" s="382">
        <v>0</v>
      </c>
      <c r="M18" s="382">
        <v>0</v>
      </c>
      <c r="N18" s="382">
        <v>0</v>
      </c>
      <c r="O18" s="382">
        <v>0</v>
      </c>
      <c r="P18" s="354">
        <v>0</v>
      </c>
      <c r="Q18" s="354">
        <v>0</v>
      </c>
      <c r="R18" s="354">
        <v>0</v>
      </c>
      <c r="S18" s="354">
        <v>0</v>
      </c>
      <c r="T18" s="354">
        <v>0</v>
      </c>
      <c r="W18" s="354">
        <v>5413</v>
      </c>
    </row>
    <row r="19" spans="1:23" ht="31.15" hidden="1">
      <c r="A19" s="385" t="s">
        <v>878</v>
      </c>
      <c r="B19" s="386" t="s">
        <v>879</v>
      </c>
      <c r="C19" s="381"/>
      <c r="D19" s="382">
        <v>0</v>
      </c>
      <c r="E19" s="382">
        <v>0</v>
      </c>
      <c r="F19" s="382">
        <v>0</v>
      </c>
      <c r="G19" s="382">
        <v>0</v>
      </c>
      <c r="H19" s="382">
        <v>0</v>
      </c>
      <c r="I19" s="382">
        <v>0</v>
      </c>
      <c r="J19" s="382">
        <v>0</v>
      </c>
      <c r="K19" s="382">
        <v>0</v>
      </c>
      <c r="L19" s="382">
        <v>0</v>
      </c>
      <c r="M19" s="382">
        <v>0</v>
      </c>
      <c r="N19" s="382">
        <v>0</v>
      </c>
      <c r="O19" s="382">
        <v>0</v>
      </c>
      <c r="P19" s="354">
        <v>0</v>
      </c>
      <c r="Q19" s="354">
        <v>0</v>
      </c>
      <c r="R19" s="354">
        <v>0</v>
      </c>
      <c r="S19" s="354">
        <v>0</v>
      </c>
      <c r="T19" s="354">
        <v>0</v>
      </c>
      <c r="W19" s="338">
        <v>1605.68</v>
      </c>
    </row>
    <row r="20" spans="1:23" ht="15.6" hidden="1">
      <c r="A20" s="385"/>
      <c r="B20" s="387" t="s">
        <v>880</v>
      </c>
      <c r="C20" s="381"/>
      <c r="D20" s="382"/>
      <c r="E20" s="382"/>
      <c r="F20" s="382"/>
      <c r="G20" s="382"/>
      <c r="H20" s="382"/>
      <c r="I20" s="382"/>
      <c r="J20" s="382"/>
      <c r="K20" s="382"/>
      <c r="L20" s="382"/>
      <c r="M20" s="382"/>
      <c r="N20" s="382"/>
      <c r="O20" s="382"/>
      <c r="P20" s="354"/>
      <c r="Q20" s="354"/>
      <c r="R20" s="354"/>
      <c r="S20" s="354"/>
      <c r="T20" s="354"/>
    </row>
    <row r="21" spans="1:23" ht="31.15" hidden="1">
      <c r="A21" s="388" t="s">
        <v>721</v>
      </c>
      <c r="B21" s="380" t="s">
        <v>881</v>
      </c>
      <c r="C21" s="381" t="s">
        <v>882</v>
      </c>
      <c r="D21" s="383">
        <v>0</v>
      </c>
      <c r="E21" s="384">
        <v>0</v>
      </c>
      <c r="F21" s="384">
        <v>0</v>
      </c>
      <c r="G21" s="384">
        <v>0</v>
      </c>
      <c r="H21" s="384">
        <v>0</v>
      </c>
      <c r="I21" s="382">
        <v>0</v>
      </c>
      <c r="J21" s="382">
        <v>0</v>
      </c>
      <c r="K21" s="382">
        <v>0</v>
      </c>
      <c r="L21" s="382">
        <v>0</v>
      </c>
      <c r="M21" s="382">
        <v>0</v>
      </c>
      <c r="N21" s="382">
        <v>0</v>
      </c>
      <c r="O21" s="382">
        <v>0</v>
      </c>
      <c r="P21" s="354">
        <v>0</v>
      </c>
      <c r="Q21" s="354">
        <v>0</v>
      </c>
      <c r="R21" s="354">
        <v>0</v>
      </c>
      <c r="S21" s="354">
        <v>0</v>
      </c>
      <c r="T21" s="354">
        <v>0</v>
      </c>
    </row>
    <row r="22" spans="1:23" ht="31.15" hidden="1">
      <c r="A22" s="388" t="s">
        <v>723</v>
      </c>
      <c r="B22" s="380" t="s">
        <v>883</v>
      </c>
      <c r="C22" s="381" t="s">
        <v>884</v>
      </c>
      <c r="D22" s="383">
        <v>0</v>
      </c>
      <c r="E22" s="384">
        <v>0</v>
      </c>
      <c r="F22" s="384">
        <v>0</v>
      </c>
      <c r="G22" s="384">
        <v>0</v>
      </c>
      <c r="H22" s="384">
        <v>0</v>
      </c>
      <c r="I22" s="382">
        <v>0</v>
      </c>
      <c r="J22" s="382">
        <v>0</v>
      </c>
      <c r="K22" s="382">
        <v>0</v>
      </c>
      <c r="L22" s="382">
        <v>0</v>
      </c>
      <c r="M22" s="382">
        <v>0</v>
      </c>
      <c r="N22" s="382">
        <v>0</v>
      </c>
      <c r="O22" s="382">
        <v>0</v>
      </c>
      <c r="P22" s="354">
        <v>0</v>
      </c>
      <c r="Q22" s="354">
        <v>0</v>
      </c>
      <c r="R22" s="354">
        <v>0</v>
      </c>
      <c r="S22" s="354">
        <v>0</v>
      </c>
      <c r="T22" s="354">
        <v>0</v>
      </c>
    </row>
    <row r="23" spans="1:23" ht="31.15" hidden="1">
      <c r="A23" s="388" t="s">
        <v>725</v>
      </c>
      <c r="B23" s="380" t="s">
        <v>885</v>
      </c>
      <c r="C23" s="381" t="s">
        <v>886</v>
      </c>
      <c r="D23" s="383">
        <v>0</v>
      </c>
      <c r="E23" s="384">
        <v>0</v>
      </c>
      <c r="F23" s="384">
        <v>0</v>
      </c>
      <c r="G23" s="384">
        <v>0</v>
      </c>
      <c r="H23" s="384">
        <v>0</v>
      </c>
      <c r="I23" s="382">
        <v>0</v>
      </c>
      <c r="J23" s="382">
        <v>0</v>
      </c>
      <c r="K23" s="382">
        <v>0</v>
      </c>
      <c r="L23" s="382">
        <v>0</v>
      </c>
      <c r="M23" s="382">
        <v>0</v>
      </c>
      <c r="N23" s="382">
        <v>0</v>
      </c>
      <c r="O23" s="382">
        <v>0</v>
      </c>
      <c r="P23" s="354">
        <v>0</v>
      </c>
      <c r="Q23" s="354">
        <v>0</v>
      </c>
      <c r="R23" s="354">
        <v>0</v>
      </c>
      <c r="S23" s="354">
        <v>0</v>
      </c>
      <c r="T23" s="354">
        <v>0</v>
      </c>
    </row>
    <row r="24" spans="1:23" ht="31.15" hidden="1">
      <c r="A24" s="388" t="s">
        <v>730</v>
      </c>
      <c r="B24" s="380" t="s">
        <v>887</v>
      </c>
      <c r="C24" s="381" t="s">
        <v>888</v>
      </c>
      <c r="D24" s="383">
        <v>0</v>
      </c>
      <c r="E24" s="384">
        <v>0</v>
      </c>
      <c r="F24" s="384">
        <v>0</v>
      </c>
      <c r="G24" s="384">
        <v>0</v>
      </c>
      <c r="H24" s="384">
        <v>0</v>
      </c>
      <c r="I24" s="382">
        <v>0</v>
      </c>
      <c r="J24" s="382">
        <v>0</v>
      </c>
      <c r="K24" s="382">
        <v>0</v>
      </c>
      <c r="L24" s="382">
        <v>0</v>
      </c>
      <c r="M24" s="382">
        <v>0</v>
      </c>
      <c r="N24" s="382">
        <v>0</v>
      </c>
      <c r="O24" s="382">
        <v>0</v>
      </c>
      <c r="P24" s="354">
        <v>0</v>
      </c>
      <c r="Q24" s="354">
        <v>0</v>
      </c>
      <c r="R24" s="354">
        <v>0</v>
      </c>
      <c r="S24" s="354">
        <v>0</v>
      </c>
      <c r="T24" s="354">
        <v>0</v>
      </c>
    </row>
    <row r="25" spans="1:23" ht="46.9" hidden="1">
      <c r="A25" s="388" t="s">
        <v>731</v>
      </c>
      <c r="B25" s="380" t="s">
        <v>889</v>
      </c>
      <c r="C25" s="381" t="s">
        <v>890</v>
      </c>
      <c r="D25" s="383">
        <v>0</v>
      </c>
      <c r="E25" s="384">
        <v>0</v>
      </c>
      <c r="F25" s="384">
        <v>0</v>
      </c>
      <c r="G25" s="384">
        <v>0</v>
      </c>
      <c r="H25" s="384">
        <v>0</v>
      </c>
      <c r="I25" s="382">
        <v>0</v>
      </c>
      <c r="J25" s="382">
        <v>0</v>
      </c>
      <c r="K25" s="382">
        <v>0</v>
      </c>
      <c r="L25" s="382">
        <v>0</v>
      </c>
      <c r="M25" s="382">
        <v>0</v>
      </c>
      <c r="N25" s="382">
        <v>0</v>
      </c>
      <c r="O25" s="382">
        <v>0</v>
      </c>
      <c r="P25" s="354">
        <v>0</v>
      </c>
      <c r="Q25" s="354">
        <v>0</v>
      </c>
      <c r="R25" s="354">
        <v>0</v>
      </c>
      <c r="S25" s="354">
        <v>0</v>
      </c>
      <c r="T25" s="354">
        <v>0</v>
      </c>
    </row>
    <row r="26" spans="1:23" ht="31.15" hidden="1">
      <c r="A26" s="388" t="s">
        <v>732</v>
      </c>
      <c r="B26" s="380" t="s">
        <v>891</v>
      </c>
      <c r="C26" s="381" t="s">
        <v>892</v>
      </c>
      <c r="D26" s="383">
        <v>0</v>
      </c>
      <c r="E26" s="384">
        <v>0</v>
      </c>
      <c r="F26" s="384">
        <v>0</v>
      </c>
      <c r="G26" s="384">
        <v>0</v>
      </c>
      <c r="H26" s="384">
        <v>0</v>
      </c>
      <c r="I26" s="382">
        <v>0</v>
      </c>
      <c r="J26" s="382">
        <v>0</v>
      </c>
      <c r="K26" s="382">
        <v>0</v>
      </c>
      <c r="L26" s="382">
        <v>0</v>
      </c>
      <c r="M26" s="382">
        <v>0</v>
      </c>
      <c r="N26" s="382">
        <v>0</v>
      </c>
      <c r="O26" s="382">
        <v>0</v>
      </c>
      <c r="P26" s="354">
        <v>0</v>
      </c>
      <c r="Q26" s="354">
        <v>0</v>
      </c>
      <c r="R26" s="354">
        <v>0</v>
      </c>
      <c r="S26" s="354">
        <v>0</v>
      </c>
      <c r="T26" s="354">
        <v>0</v>
      </c>
    </row>
    <row r="27" spans="1:23" ht="46.9" hidden="1">
      <c r="A27" s="388" t="s">
        <v>735</v>
      </c>
      <c r="B27" s="380" t="s">
        <v>893</v>
      </c>
      <c r="C27" s="381" t="s">
        <v>894</v>
      </c>
      <c r="D27" s="383">
        <v>0</v>
      </c>
      <c r="E27" s="384">
        <v>0</v>
      </c>
      <c r="F27" s="384">
        <v>0</v>
      </c>
      <c r="G27" s="384">
        <v>0</v>
      </c>
      <c r="H27" s="384">
        <v>0</v>
      </c>
      <c r="I27" s="382">
        <v>0</v>
      </c>
      <c r="J27" s="382">
        <v>0</v>
      </c>
      <c r="K27" s="382">
        <v>0</v>
      </c>
      <c r="L27" s="382">
        <v>0</v>
      </c>
      <c r="M27" s="382">
        <v>0</v>
      </c>
      <c r="N27" s="382">
        <v>0</v>
      </c>
      <c r="O27" s="382">
        <v>0</v>
      </c>
      <c r="P27" s="354">
        <v>0</v>
      </c>
      <c r="Q27" s="354">
        <v>0</v>
      </c>
      <c r="R27" s="354">
        <v>0</v>
      </c>
      <c r="S27" s="354">
        <v>0</v>
      </c>
      <c r="T27" s="354">
        <v>0</v>
      </c>
    </row>
    <row r="28" spans="1:23" ht="46.9" hidden="1">
      <c r="A28" s="388" t="s">
        <v>723</v>
      </c>
      <c r="B28" s="380" t="s">
        <v>895</v>
      </c>
      <c r="C28" s="381" t="s">
        <v>896</v>
      </c>
      <c r="D28" s="383">
        <v>0</v>
      </c>
      <c r="E28" s="384">
        <v>0</v>
      </c>
      <c r="F28" s="384">
        <v>0</v>
      </c>
      <c r="G28" s="384">
        <v>0</v>
      </c>
      <c r="H28" s="384">
        <v>0</v>
      </c>
      <c r="I28" s="382">
        <v>0</v>
      </c>
      <c r="J28" s="382">
        <v>0</v>
      </c>
      <c r="K28" s="382">
        <v>0</v>
      </c>
      <c r="L28" s="382">
        <v>0</v>
      </c>
      <c r="M28" s="382">
        <v>0</v>
      </c>
      <c r="N28" s="382">
        <v>0</v>
      </c>
      <c r="O28" s="382">
        <v>0</v>
      </c>
      <c r="P28" s="354">
        <v>0</v>
      </c>
      <c r="Q28" s="354">
        <v>0</v>
      </c>
      <c r="R28" s="354">
        <v>0</v>
      </c>
      <c r="S28" s="354">
        <v>0</v>
      </c>
      <c r="T28" s="354">
        <v>0</v>
      </c>
    </row>
    <row r="29" spans="1:23" ht="18.600000000000001" hidden="1">
      <c r="A29" s="388"/>
      <c r="B29" s="381" t="s">
        <v>897</v>
      </c>
      <c r="C29" s="381" t="s">
        <v>898</v>
      </c>
      <c r="D29" s="382"/>
      <c r="E29" s="382"/>
      <c r="F29" s="382"/>
      <c r="G29" s="382"/>
      <c r="H29" s="382"/>
      <c r="I29" s="382"/>
      <c r="J29" s="382"/>
      <c r="K29" s="382"/>
      <c r="L29" s="382"/>
      <c r="M29" s="382"/>
      <c r="N29" s="382"/>
      <c r="O29" s="382"/>
      <c r="P29" s="354"/>
      <c r="Q29" s="354"/>
      <c r="R29" s="354"/>
      <c r="S29" s="354"/>
      <c r="T29" s="354"/>
    </row>
    <row r="30" spans="1:23" ht="46.9" hidden="1">
      <c r="A30" s="388" t="s">
        <v>771</v>
      </c>
      <c r="B30" s="380" t="s">
        <v>899</v>
      </c>
      <c r="C30" s="381" t="s">
        <v>900</v>
      </c>
      <c r="D30" s="382">
        <v>0</v>
      </c>
      <c r="E30" s="382">
        <v>0</v>
      </c>
      <c r="F30" s="382">
        <v>0</v>
      </c>
      <c r="G30" s="382">
        <v>0</v>
      </c>
      <c r="H30" s="382">
        <v>0</v>
      </c>
      <c r="I30" s="382">
        <v>0</v>
      </c>
      <c r="J30" s="382">
        <v>0</v>
      </c>
      <c r="K30" s="382">
        <v>0</v>
      </c>
      <c r="L30" s="382">
        <v>0</v>
      </c>
      <c r="M30" s="382">
        <v>0</v>
      </c>
      <c r="N30" s="382">
        <v>0</v>
      </c>
      <c r="O30" s="382">
        <v>0</v>
      </c>
      <c r="P30" s="354">
        <v>0</v>
      </c>
      <c r="Q30" s="354">
        <v>0</v>
      </c>
      <c r="R30" s="354">
        <v>0</v>
      </c>
      <c r="S30" s="354">
        <v>0</v>
      </c>
      <c r="T30" s="354">
        <v>0</v>
      </c>
    </row>
    <row r="31" spans="1:23" ht="40.9" customHeight="1">
      <c r="A31" s="389" t="s">
        <v>878</v>
      </c>
      <c r="B31" s="386" t="s">
        <v>901</v>
      </c>
      <c r="C31" s="390" t="s">
        <v>902</v>
      </c>
      <c r="D31" s="391">
        <v>2.4000000000000092</v>
      </c>
      <c r="E31" s="391">
        <v>1.0600000000000023</v>
      </c>
      <c r="F31" s="383">
        <v>0</v>
      </c>
      <c r="G31" s="383">
        <v>0.85999999999999943</v>
      </c>
      <c r="H31" s="383">
        <v>0</v>
      </c>
      <c r="I31" s="391">
        <v>0.20000000000000284</v>
      </c>
      <c r="J31" s="383">
        <v>0.18000000000000327</v>
      </c>
      <c r="K31" s="391">
        <v>3.0000000000001137E-2</v>
      </c>
      <c r="L31" s="391">
        <v>7.0000000000000284E-2</v>
      </c>
      <c r="M31" s="383">
        <v>0</v>
      </c>
      <c r="N31" s="383">
        <v>0</v>
      </c>
      <c r="O31" s="383">
        <v>0</v>
      </c>
      <c r="P31" s="354">
        <v>0</v>
      </c>
      <c r="Q31" s="354">
        <v>0</v>
      </c>
      <c r="R31" s="354">
        <v>0</v>
      </c>
      <c r="S31" s="354">
        <v>0</v>
      </c>
      <c r="T31" s="354">
        <v>0</v>
      </c>
    </row>
    <row r="32" spans="1:23" ht="15.6">
      <c r="A32" s="392"/>
      <c r="B32" s="393"/>
      <c r="C32" s="394"/>
      <c r="D32" s="394"/>
      <c r="E32" s="394"/>
      <c r="F32" s="394"/>
      <c r="G32" s="394"/>
      <c r="H32" s="394"/>
    </row>
    <row r="33" spans="2:8" ht="15.6">
      <c r="B33" s="831"/>
      <c r="C33" s="831"/>
      <c r="D33" s="831"/>
      <c r="E33" s="831"/>
      <c r="F33" s="831"/>
      <c r="G33" s="831"/>
      <c r="H33" s="831"/>
    </row>
    <row r="34" spans="2:8" ht="15.6">
      <c r="B34" s="831"/>
      <c r="C34" s="831"/>
      <c r="D34" s="831"/>
      <c r="E34" s="831"/>
      <c r="F34" s="831"/>
      <c r="G34" s="831"/>
      <c r="H34" s="831"/>
    </row>
    <row r="35" spans="2:8" ht="15.6">
      <c r="D35" s="395"/>
    </row>
    <row r="36" spans="2:8" ht="15.6">
      <c r="D36" s="396"/>
    </row>
    <row r="38" spans="2:8" ht="15.6">
      <c r="B38" s="397"/>
    </row>
    <row r="39" spans="2:8" ht="15.6">
      <c r="D39" s="340"/>
    </row>
    <row r="44" spans="2:8">
      <c r="D44" s="340"/>
    </row>
  </sheetData>
  <mergeCells count="9">
    <mergeCell ref="B33:H33"/>
    <mergeCell ref="B34:H34"/>
    <mergeCell ref="A2:O2"/>
    <mergeCell ref="M3:O3"/>
    <mergeCell ref="A4:A5"/>
    <mergeCell ref="B4:B5"/>
    <mergeCell ref="C4:C5"/>
    <mergeCell ref="D4:D5"/>
    <mergeCell ref="E4:O4"/>
  </mergeCells>
  <printOptions horizontalCentered="1"/>
  <pageMargins left="0.23622047244094491" right="0.23622047244094491" top="0.98425196850393704" bottom="0.47244094488188981" header="0" footer="0.78740157480314965"/>
  <pageSetup paperSize="9" scale="95" orientation="landscape" blackAndWhite="1"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6"/>
  <sheetViews>
    <sheetView showZeros="0" topLeftCell="A7" zoomScale="90" zoomScaleNormal="90" workbookViewId="0">
      <selection activeCell="D7" sqref="D7:R54"/>
    </sheetView>
  </sheetViews>
  <sheetFormatPr defaultColWidth="9.140625" defaultRowHeight="15"/>
  <cols>
    <col min="1" max="1" width="5" style="227" customWidth="1"/>
    <col min="2" max="2" width="37" style="227" customWidth="1"/>
    <col min="3" max="3" width="6.7109375" style="227" customWidth="1"/>
    <col min="4" max="4" width="11" style="227" customWidth="1"/>
    <col min="5" max="7" width="12.28515625" style="227" hidden="1" customWidth="1"/>
    <col min="8" max="8" width="11" style="227" customWidth="1"/>
    <col min="9" max="9" width="7.28515625" style="227" customWidth="1"/>
    <col min="10" max="10" width="10.28515625" style="227" customWidth="1"/>
    <col min="11" max="11" width="6.7109375" style="227" customWidth="1"/>
    <col min="12" max="12" width="8.7109375" style="233" customWidth="1"/>
    <col min="13" max="13" width="11.140625" style="227" customWidth="1"/>
    <col min="14" max="14" width="7.5703125" style="227" customWidth="1"/>
    <col min="15" max="15" width="7.42578125" style="227" customWidth="1"/>
    <col min="16" max="16" width="9.28515625" style="227" customWidth="1"/>
    <col min="17" max="17" width="7.28515625" style="227" customWidth="1"/>
    <col min="18" max="18" width="7.140625" style="227" customWidth="1"/>
    <col min="19" max="23" width="9.5703125" style="227" hidden="1" customWidth="1"/>
    <col min="24" max="24" width="9.140625" style="227"/>
    <col min="25" max="25" width="21.28515625" style="227" customWidth="1"/>
    <col min="26" max="16384" width="9.140625" style="227"/>
  </cols>
  <sheetData>
    <row r="1" spans="1:27" ht="15.75">
      <c r="A1" s="228" t="s">
        <v>903</v>
      </c>
      <c r="B1" s="283"/>
      <c r="D1" s="226"/>
      <c r="H1" s="399"/>
      <c r="I1" s="226"/>
      <c r="J1" s="226"/>
      <c r="L1" s="400"/>
      <c r="M1" s="226"/>
      <c r="Z1" s="399"/>
    </row>
    <row r="2" spans="1:27" ht="18.75" customHeight="1">
      <c r="A2" s="828" t="s">
        <v>904</v>
      </c>
      <c r="B2" s="828"/>
      <c r="C2" s="828"/>
      <c r="D2" s="828"/>
      <c r="E2" s="828"/>
      <c r="F2" s="828"/>
      <c r="G2" s="828"/>
      <c r="H2" s="828"/>
      <c r="I2" s="828"/>
      <c r="J2" s="828"/>
      <c r="K2" s="828"/>
      <c r="L2" s="828"/>
      <c r="M2" s="828"/>
      <c r="N2" s="828"/>
      <c r="O2" s="828"/>
      <c r="P2" s="828"/>
      <c r="Q2" s="828"/>
      <c r="R2" s="828"/>
      <c r="S2" s="228"/>
      <c r="T2" s="228"/>
      <c r="U2" s="228"/>
      <c r="V2" s="228"/>
      <c r="W2" s="228"/>
      <c r="Z2" s="226"/>
    </row>
    <row r="3" spans="1:27">
      <c r="A3" s="116"/>
      <c r="B3" s="116"/>
      <c r="C3" s="116"/>
      <c r="D3" s="116"/>
      <c r="E3" s="116"/>
      <c r="F3" s="116"/>
      <c r="G3" s="116"/>
      <c r="H3" s="116"/>
      <c r="I3" s="116"/>
      <c r="J3" s="116"/>
      <c r="K3" s="116"/>
      <c r="L3" s="116"/>
      <c r="M3" s="116"/>
      <c r="N3" s="116"/>
      <c r="O3" s="116"/>
      <c r="P3" s="829" t="s">
        <v>667</v>
      </c>
      <c r="Q3" s="829"/>
      <c r="R3" s="829"/>
      <c r="S3" s="287"/>
      <c r="T3" s="287"/>
      <c r="U3" s="287"/>
      <c r="V3" s="287"/>
      <c r="W3" s="287"/>
      <c r="Z3" s="226"/>
      <c r="AA3" s="226"/>
    </row>
    <row r="4" spans="1:27" s="116" customFormat="1" ht="24" customHeight="1">
      <c r="A4" s="822" t="s">
        <v>668</v>
      </c>
      <c r="B4" s="822" t="s">
        <v>816</v>
      </c>
      <c r="C4" s="822" t="s">
        <v>670</v>
      </c>
      <c r="D4" s="822" t="s">
        <v>863</v>
      </c>
      <c r="E4" s="401"/>
      <c r="F4" s="401"/>
      <c r="G4" s="401"/>
      <c r="H4" s="822" t="s">
        <v>835</v>
      </c>
      <c r="I4" s="822"/>
      <c r="J4" s="822"/>
      <c r="K4" s="822"/>
      <c r="L4" s="822"/>
      <c r="M4" s="822"/>
      <c r="N4" s="822"/>
      <c r="O4" s="822"/>
      <c r="P4" s="822"/>
      <c r="Q4" s="822"/>
      <c r="R4" s="822"/>
      <c r="S4" s="402"/>
      <c r="T4" s="402"/>
      <c r="U4" s="402"/>
      <c r="V4" s="402"/>
      <c r="W4" s="402"/>
    </row>
    <row r="5" spans="1:27" s="116" customFormat="1" ht="40.15" customHeight="1">
      <c r="A5" s="822"/>
      <c r="B5" s="822"/>
      <c r="C5" s="822"/>
      <c r="D5" s="822"/>
      <c r="E5" s="401"/>
      <c r="F5" s="401"/>
      <c r="G5" s="401"/>
      <c r="H5" s="292" t="s">
        <v>645</v>
      </c>
      <c r="I5" s="292" t="s">
        <v>674</v>
      </c>
      <c r="J5" s="292" t="s">
        <v>675</v>
      </c>
      <c r="K5" s="292" t="s">
        <v>676</v>
      </c>
      <c r="L5" s="292" t="s">
        <v>677</v>
      </c>
      <c r="M5" s="292" t="s">
        <v>678</v>
      </c>
      <c r="N5" s="292" t="s">
        <v>679</v>
      </c>
      <c r="O5" s="292" t="s">
        <v>680</v>
      </c>
      <c r="P5" s="292" t="s">
        <v>681</v>
      </c>
      <c r="Q5" s="292" t="s">
        <v>682</v>
      </c>
      <c r="R5" s="292" t="s">
        <v>643</v>
      </c>
      <c r="S5" s="403">
        <v>0</v>
      </c>
      <c r="T5" s="404">
        <v>0</v>
      </c>
      <c r="U5" s="404">
        <v>0</v>
      </c>
      <c r="V5" s="404">
        <v>0</v>
      </c>
      <c r="W5" s="404">
        <v>0</v>
      </c>
    </row>
    <row r="6" spans="1:27" s="405" customFormat="1" ht="15" customHeight="1">
      <c r="A6" s="236">
        <v>-1</v>
      </c>
      <c r="B6" s="236">
        <v>-2</v>
      </c>
      <c r="C6" s="236">
        <v>-3</v>
      </c>
      <c r="D6" s="236" t="s">
        <v>837</v>
      </c>
      <c r="E6" s="236"/>
      <c r="F6" s="236"/>
      <c r="G6" s="236"/>
      <c r="H6" s="236">
        <v>-5</v>
      </c>
      <c r="I6" s="236">
        <v>-6</v>
      </c>
      <c r="J6" s="236">
        <v>-7</v>
      </c>
      <c r="K6" s="236">
        <v>-8</v>
      </c>
      <c r="L6" s="236">
        <v>-9</v>
      </c>
      <c r="M6" s="236">
        <v>-10</v>
      </c>
      <c r="N6" s="236">
        <v>-11</v>
      </c>
      <c r="O6" s="236">
        <v>-12</v>
      </c>
      <c r="P6" s="236">
        <v>-13</v>
      </c>
      <c r="Q6" s="236">
        <v>-14</v>
      </c>
      <c r="R6" s="236">
        <v>-15</v>
      </c>
      <c r="S6" s="348">
        <v>-15</v>
      </c>
      <c r="T6" s="236">
        <v>-16</v>
      </c>
      <c r="U6" s="236">
        <v>-17</v>
      </c>
      <c r="V6" s="236">
        <v>-18</v>
      </c>
      <c r="W6" s="236">
        <v>-19</v>
      </c>
    </row>
    <row r="7" spans="1:27" s="409" customFormat="1" ht="21.95" customHeight="1">
      <c r="A7" s="406"/>
      <c r="B7" s="407" t="s">
        <v>905</v>
      </c>
      <c r="C7" s="407"/>
      <c r="D7" s="408">
        <v>144.85999999999999</v>
      </c>
      <c r="E7" s="408">
        <v>0</v>
      </c>
      <c r="F7" s="408">
        <v>0</v>
      </c>
      <c r="G7" s="408">
        <v>0</v>
      </c>
      <c r="H7" s="408">
        <v>45.169999999999987</v>
      </c>
      <c r="I7" s="408">
        <v>3.59</v>
      </c>
      <c r="J7" s="408">
        <v>12.05</v>
      </c>
      <c r="K7" s="408">
        <v>7.67</v>
      </c>
      <c r="L7" s="408">
        <v>15.829999999999998</v>
      </c>
      <c r="M7" s="408">
        <v>10.479999999999999</v>
      </c>
      <c r="N7" s="408">
        <v>17.14</v>
      </c>
      <c r="O7" s="408">
        <v>3.6199999999999997</v>
      </c>
      <c r="P7" s="408">
        <v>5.48</v>
      </c>
      <c r="Q7" s="408">
        <v>10.97</v>
      </c>
      <c r="R7" s="408">
        <v>12.86</v>
      </c>
      <c r="S7" s="409">
        <v>0</v>
      </c>
      <c r="T7" s="409">
        <v>0</v>
      </c>
      <c r="U7" s="409">
        <v>0</v>
      </c>
      <c r="V7" s="409">
        <v>0</v>
      </c>
      <c r="W7" s="409">
        <v>0</v>
      </c>
    </row>
    <row r="8" spans="1:27" ht="22.5" customHeight="1">
      <c r="A8" s="410">
        <v>1</v>
      </c>
      <c r="B8" s="411" t="s">
        <v>11</v>
      </c>
      <c r="C8" s="412" t="s">
        <v>694</v>
      </c>
      <c r="D8" s="413">
        <v>139.94999999999999</v>
      </c>
      <c r="E8" s="413"/>
      <c r="F8" s="413"/>
      <c r="G8" s="413"/>
      <c r="H8" s="413">
        <v>43.689999999999991</v>
      </c>
      <c r="I8" s="413">
        <v>3.59</v>
      </c>
      <c r="J8" s="413">
        <v>10.99</v>
      </c>
      <c r="K8" s="413">
        <v>7.67</v>
      </c>
      <c r="L8" s="413">
        <v>14.849999999999998</v>
      </c>
      <c r="M8" s="413">
        <v>10.199999999999999</v>
      </c>
      <c r="N8" s="413">
        <v>16.82</v>
      </c>
      <c r="O8" s="413">
        <v>3.55</v>
      </c>
      <c r="P8" s="413">
        <v>5.48</v>
      </c>
      <c r="Q8" s="413">
        <v>10.25</v>
      </c>
      <c r="R8" s="413">
        <v>12.86</v>
      </c>
      <c r="S8" s="414">
        <v>0</v>
      </c>
      <c r="T8" s="415">
        <v>0</v>
      </c>
      <c r="U8" s="415">
        <v>0</v>
      </c>
      <c r="V8" s="415">
        <v>0</v>
      </c>
      <c r="W8" s="415">
        <v>0</v>
      </c>
    </row>
    <row r="9" spans="1:27" ht="21" customHeight="1">
      <c r="A9" s="416" t="s">
        <v>695</v>
      </c>
      <c r="B9" s="417" t="s">
        <v>14</v>
      </c>
      <c r="C9" s="418" t="s">
        <v>507</v>
      </c>
      <c r="D9" s="419">
        <v>0.27</v>
      </c>
      <c r="E9" s="419"/>
      <c r="F9" s="419"/>
      <c r="G9" s="419"/>
      <c r="H9" s="419">
        <v>0.23</v>
      </c>
      <c r="I9" s="419">
        <v>0</v>
      </c>
      <c r="J9" s="420">
        <v>0</v>
      </c>
      <c r="K9" s="420">
        <v>0</v>
      </c>
      <c r="L9" s="419">
        <v>0.04</v>
      </c>
      <c r="M9" s="420">
        <v>0</v>
      </c>
      <c r="N9" s="420">
        <v>0</v>
      </c>
      <c r="O9" s="420">
        <v>0</v>
      </c>
      <c r="P9" s="420">
        <v>0</v>
      </c>
      <c r="Q9" s="420">
        <v>0</v>
      </c>
      <c r="R9" s="420">
        <v>0</v>
      </c>
      <c r="S9" s="148">
        <v>0</v>
      </c>
      <c r="T9" s="149">
        <v>0</v>
      </c>
      <c r="U9" s="149">
        <v>0</v>
      </c>
      <c r="V9" s="149">
        <v>0</v>
      </c>
      <c r="W9" s="149">
        <v>0</v>
      </c>
      <c r="Z9" s="226"/>
    </row>
    <row r="10" spans="1:27" ht="22.5" customHeight="1">
      <c r="A10" s="416"/>
      <c r="B10" s="421" t="s">
        <v>825</v>
      </c>
      <c r="C10" s="422" t="s">
        <v>231</v>
      </c>
      <c r="D10" s="419">
        <v>0</v>
      </c>
      <c r="E10" s="419"/>
      <c r="F10" s="419"/>
      <c r="G10" s="419"/>
      <c r="H10" s="419">
        <v>0</v>
      </c>
      <c r="I10" s="419">
        <v>0</v>
      </c>
      <c r="J10" s="419">
        <v>0</v>
      </c>
      <c r="K10" s="419">
        <v>0</v>
      </c>
      <c r="L10" s="419">
        <v>0</v>
      </c>
      <c r="M10" s="419">
        <v>0</v>
      </c>
      <c r="N10" s="419">
        <v>0</v>
      </c>
      <c r="O10" s="419">
        <v>0</v>
      </c>
      <c r="P10" s="419">
        <v>0</v>
      </c>
      <c r="Q10" s="419">
        <v>0</v>
      </c>
      <c r="R10" s="419">
        <v>0</v>
      </c>
      <c r="S10" s="148">
        <v>0</v>
      </c>
      <c r="T10" s="149">
        <v>0</v>
      </c>
      <c r="U10" s="149">
        <v>0</v>
      </c>
      <c r="V10" s="149">
        <v>0</v>
      </c>
      <c r="W10" s="149">
        <v>0</v>
      </c>
      <c r="Y10" s="226"/>
      <c r="Z10" s="226"/>
    </row>
    <row r="11" spans="1:27" ht="21" customHeight="1">
      <c r="A11" s="416" t="s">
        <v>702</v>
      </c>
      <c r="B11" s="417" t="s">
        <v>703</v>
      </c>
      <c r="C11" s="418" t="s">
        <v>446</v>
      </c>
      <c r="D11" s="419">
        <v>105.41</v>
      </c>
      <c r="E11" s="419"/>
      <c r="F11" s="419"/>
      <c r="G11" s="419"/>
      <c r="H11" s="419">
        <v>39.309999999999995</v>
      </c>
      <c r="I11" s="419">
        <v>3.48</v>
      </c>
      <c r="J11" s="419">
        <v>10.49</v>
      </c>
      <c r="K11" s="419">
        <v>6.92</v>
      </c>
      <c r="L11" s="419">
        <v>10.51</v>
      </c>
      <c r="M11" s="419">
        <v>7.7799999999999994</v>
      </c>
      <c r="N11" s="419">
        <v>5.01</v>
      </c>
      <c r="O11" s="419">
        <v>0.92999999999999994</v>
      </c>
      <c r="P11" s="419">
        <v>4.38</v>
      </c>
      <c r="Q11" s="419">
        <v>4.8599999999999994</v>
      </c>
      <c r="R11" s="419">
        <v>11.739999999999998</v>
      </c>
      <c r="S11" s="148">
        <v>0</v>
      </c>
      <c r="T11" s="149">
        <v>0</v>
      </c>
      <c r="U11" s="149">
        <v>0</v>
      </c>
      <c r="V11" s="149">
        <v>0</v>
      </c>
      <c r="W11" s="149">
        <v>0</v>
      </c>
      <c r="Y11" s="226"/>
    </row>
    <row r="12" spans="1:27" ht="15.6" hidden="1">
      <c r="A12" s="423" t="s">
        <v>698</v>
      </c>
      <c r="B12" s="421" t="s">
        <v>839</v>
      </c>
      <c r="C12" s="422" t="s">
        <v>376</v>
      </c>
      <c r="D12" s="419">
        <v>75.239999999999995</v>
      </c>
      <c r="E12" s="419"/>
      <c r="F12" s="419"/>
      <c r="G12" s="419"/>
      <c r="H12" s="419">
        <v>25.529999999999998</v>
      </c>
      <c r="I12" s="419">
        <v>3.48</v>
      </c>
      <c r="J12" s="419">
        <v>6.6</v>
      </c>
      <c r="K12" s="419">
        <v>6.92</v>
      </c>
      <c r="L12" s="419">
        <v>9.86</v>
      </c>
      <c r="M12" s="419">
        <v>7.43</v>
      </c>
      <c r="N12" s="419">
        <v>5.01</v>
      </c>
      <c r="O12" s="419">
        <v>0.23</v>
      </c>
      <c r="P12" s="419">
        <v>0.72</v>
      </c>
      <c r="Q12" s="419">
        <v>2</v>
      </c>
      <c r="R12" s="419">
        <v>7.46</v>
      </c>
      <c r="S12" s="148">
        <v>0</v>
      </c>
      <c r="T12" s="149">
        <v>0</v>
      </c>
      <c r="U12" s="149">
        <v>0</v>
      </c>
      <c r="V12" s="149">
        <v>0</v>
      </c>
      <c r="W12" s="149">
        <v>0</v>
      </c>
    </row>
    <row r="13" spans="1:27" ht="15.6" hidden="1">
      <c r="A13" s="423" t="s">
        <v>698</v>
      </c>
      <c r="B13" s="421" t="s">
        <v>840</v>
      </c>
      <c r="C13" s="422" t="s">
        <v>548</v>
      </c>
      <c r="D13" s="419">
        <v>30.17</v>
      </c>
      <c r="E13" s="419"/>
      <c r="F13" s="419"/>
      <c r="G13" s="419"/>
      <c r="H13" s="420">
        <v>13.78</v>
      </c>
      <c r="I13" s="420">
        <v>0</v>
      </c>
      <c r="J13" s="419">
        <v>3.8900000000000006</v>
      </c>
      <c r="K13" s="420">
        <v>0</v>
      </c>
      <c r="L13" s="420">
        <v>0.65</v>
      </c>
      <c r="M13" s="420">
        <v>0.35</v>
      </c>
      <c r="N13" s="420">
        <v>0</v>
      </c>
      <c r="O13" s="419">
        <v>0.7</v>
      </c>
      <c r="P13" s="420">
        <v>3.66</v>
      </c>
      <c r="Q13" s="420">
        <v>2.86</v>
      </c>
      <c r="R13" s="420">
        <v>4.2799999999999994</v>
      </c>
      <c r="S13" s="148">
        <v>0</v>
      </c>
      <c r="T13" s="149">
        <v>0</v>
      </c>
      <c r="U13" s="149">
        <v>0</v>
      </c>
      <c r="V13" s="149">
        <v>0</v>
      </c>
      <c r="W13" s="149">
        <v>0</v>
      </c>
    </row>
    <row r="14" spans="1:27" ht="21" customHeight="1">
      <c r="A14" s="416" t="s">
        <v>706</v>
      </c>
      <c r="B14" s="417" t="s">
        <v>707</v>
      </c>
      <c r="C14" s="418" t="s">
        <v>354</v>
      </c>
      <c r="D14" s="419">
        <v>33.07</v>
      </c>
      <c r="E14" s="419"/>
      <c r="F14" s="419"/>
      <c r="G14" s="419"/>
      <c r="H14" s="419">
        <v>4.1500000000000004</v>
      </c>
      <c r="I14" s="419">
        <v>0.11</v>
      </c>
      <c r="J14" s="419">
        <v>0.5</v>
      </c>
      <c r="K14" s="419">
        <v>0.75</v>
      </c>
      <c r="L14" s="419">
        <v>4.0999999999999996</v>
      </c>
      <c r="M14" s="419">
        <v>2.42</v>
      </c>
      <c r="N14" s="419">
        <v>11.809999999999999</v>
      </c>
      <c r="O14" s="419">
        <v>1.62</v>
      </c>
      <c r="P14" s="420">
        <v>1.1000000000000001</v>
      </c>
      <c r="Q14" s="419">
        <v>5.3900000000000006</v>
      </c>
      <c r="R14" s="419">
        <v>1.1200000000000001</v>
      </c>
      <c r="S14" s="148">
        <v>0</v>
      </c>
      <c r="T14" s="149">
        <v>0</v>
      </c>
      <c r="U14" s="149">
        <v>0</v>
      </c>
      <c r="V14" s="149">
        <v>0</v>
      </c>
      <c r="W14" s="149">
        <v>0</v>
      </c>
      <c r="Y14" s="226"/>
      <c r="AA14" s="226"/>
    </row>
    <row r="15" spans="1:27" ht="21" hidden="1" customHeight="1">
      <c r="A15" s="416" t="s">
        <v>708</v>
      </c>
      <c r="B15" s="417" t="s">
        <v>15</v>
      </c>
      <c r="C15" s="418" t="s">
        <v>709</v>
      </c>
      <c r="D15" s="419">
        <v>0</v>
      </c>
      <c r="E15" s="419"/>
      <c r="F15" s="419"/>
      <c r="G15" s="419"/>
      <c r="H15" s="420">
        <v>0</v>
      </c>
      <c r="I15" s="420">
        <v>0</v>
      </c>
      <c r="J15" s="420">
        <v>0</v>
      </c>
      <c r="K15" s="420">
        <v>0</v>
      </c>
      <c r="L15" s="420">
        <v>0</v>
      </c>
      <c r="M15" s="420">
        <v>0</v>
      </c>
      <c r="N15" s="420">
        <v>0</v>
      </c>
      <c r="O15" s="419">
        <v>0</v>
      </c>
      <c r="P15" s="420">
        <v>0</v>
      </c>
      <c r="Q15" s="420">
        <v>0</v>
      </c>
      <c r="R15" s="420">
        <v>0</v>
      </c>
      <c r="S15" s="148">
        <v>0</v>
      </c>
      <c r="T15" s="149">
        <v>0</v>
      </c>
      <c r="U15" s="149">
        <v>0</v>
      </c>
      <c r="V15" s="149">
        <v>0</v>
      </c>
      <c r="W15" s="149">
        <v>0</v>
      </c>
    </row>
    <row r="16" spans="1:27" ht="21" customHeight="1">
      <c r="A16" s="416" t="s">
        <v>708</v>
      </c>
      <c r="B16" s="417" t="s">
        <v>712</v>
      </c>
      <c r="C16" s="418" t="s">
        <v>471</v>
      </c>
      <c r="D16" s="419">
        <v>1.2</v>
      </c>
      <c r="E16" s="419"/>
      <c r="F16" s="419"/>
      <c r="G16" s="419"/>
      <c r="H16" s="420">
        <v>0</v>
      </c>
      <c r="I16" s="420">
        <v>0</v>
      </c>
      <c r="J16" s="420">
        <v>0</v>
      </c>
      <c r="K16" s="420">
        <v>0</v>
      </c>
      <c r="L16" s="420">
        <v>0.2</v>
      </c>
      <c r="M16" s="420">
        <v>0</v>
      </c>
      <c r="N16" s="420">
        <v>0</v>
      </c>
      <c r="O16" s="419">
        <v>1</v>
      </c>
      <c r="P16" s="420">
        <v>0</v>
      </c>
      <c r="Q16" s="420">
        <v>0</v>
      </c>
      <c r="R16" s="420">
        <v>0</v>
      </c>
      <c r="S16" s="148">
        <v>0</v>
      </c>
      <c r="T16" s="149">
        <v>0</v>
      </c>
      <c r="U16" s="149">
        <v>0</v>
      </c>
      <c r="V16" s="149">
        <v>0</v>
      </c>
      <c r="W16" s="149">
        <v>0</v>
      </c>
      <c r="Y16" s="226"/>
      <c r="AA16" s="226"/>
    </row>
    <row r="17" spans="1:27" ht="21" hidden="1" customHeight="1">
      <c r="A17" s="416"/>
      <c r="B17" s="424" t="s">
        <v>713</v>
      </c>
      <c r="C17" s="422" t="s">
        <v>714</v>
      </c>
      <c r="D17" s="419">
        <v>0</v>
      </c>
      <c r="E17" s="419"/>
      <c r="F17" s="419"/>
      <c r="G17" s="419"/>
      <c r="H17" s="413"/>
      <c r="I17" s="413"/>
      <c r="J17" s="413"/>
      <c r="K17" s="413"/>
      <c r="L17" s="413"/>
      <c r="M17" s="413"/>
      <c r="N17" s="413"/>
      <c r="O17" s="419"/>
      <c r="P17" s="413"/>
      <c r="Q17" s="413"/>
      <c r="R17" s="413"/>
      <c r="S17" s="148"/>
      <c r="T17" s="149"/>
      <c r="U17" s="149"/>
      <c r="V17" s="149"/>
      <c r="W17" s="149"/>
      <c r="Y17" s="226"/>
      <c r="AA17" s="226"/>
    </row>
    <row r="18" spans="1:27" ht="15.6" hidden="1">
      <c r="A18" s="416" t="s">
        <v>715</v>
      </c>
      <c r="B18" s="417" t="s">
        <v>16</v>
      </c>
      <c r="C18" s="418" t="s">
        <v>711</v>
      </c>
      <c r="D18" s="419">
        <v>0</v>
      </c>
      <c r="E18" s="419"/>
      <c r="F18" s="419"/>
      <c r="G18" s="419"/>
      <c r="H18" s="419">
        <v>0</v>
      </c>
      <c r="I18" s="419">
        <v>0</v>
      </c>
      <c r="J18" s="419">
        <v>0</v>
      </c>
      <c r="K18" s="419">
        <v>0</v>
      </c>
      <c r="L18" s="419">
        <v>0</v>
      </c>
      <c r="M18" s="419">
        <v>0</v>
      </c>
      <c r="N18" s="419">
        <v>0</v>
      </c>
      <c r="O18" s="419">
        <v>0</v>
      </c>
      <c r="P18" s="419">
        <v>0</v>
      </c>
      <c r="Q18" s="419">
        <v>0</v>
      </c>
      <c r="R18" s="419">
        <v>0</v>
      </c>
      <c r="S18" s="148">
        <v>0</v>
      </c>
      <c r="T18" s="149">
        <v>0</v>
      </c>
      <c r="U18" s="149">
        <v>0</v>
      </c>
      <c r="V18" s="149">
        <v>0</v>
      </c>
      <c r="W18" s="149">
        <v>0</v>
      </c>
    </row>
    <row r="19" spans="1:27" ht="15.6" hidden="1">
      <c r="A19" s="416" t="s">
        <v>715</v>
      </c>
      <c r="B19" s="417" t="s">
        <v>716</v>
      </c>
      <c r="C19" s="418" t="s">
        <v>569</v>
      </c>
      <c r="D19" s="419">
        <v>0</v>
      </c>
      <c r="E19" s="419"/>
      <c r="F19" s="419"/>
      <c r="G19" s="419"/>
      <c r="H19" s="419">
        <v>0</v>
      </c>
      <c r="I19" s="419">
        <v>0</v>
      </c>
      <c r="J19" s="419">
        <v>0</v>
      </c>
      <c r="K19" s="419">
        <v>0</v>
      </c>
      <c r="L19" s="419">
        <v>0</v>
      </c>
      <c r="M19" s="419">
        <v>0</v>
      </c>
      <c r="N19" s="419">
        <v>0</v>
      </c>
      <c r="O19" s="419">
        <v>0</v>
      </c>
      <c r="P19" s="419">
        <v>0</v>
      </c>
      <c r="Q19" s="419">
        <v>0</v>
      </c>
      <c r="R19" s="419">
        <v>0</v>
      </c>
      <c r="S19" s="148">
        <v>0</v>
      </c>
      <c r="T19" s="149">
        <v>0</v>
      </c>
      <c r="U19" s="149">
        <v>0</v>
      </c>
      <c r="V19" s="149">
        <v>0</v>
      </c>
      <c r="W19" s="149">
        <v>0</v>
      </c>
    </row>
    <row r="20" spans="1:27" ht="15.6" hidden="1">
      <c r="A20" s="416" t="s">
        <v>715</v>
      </c>
      <c r="B20" s="417" t="s">
        <v>718</v>
      </c>
      <c r="C20" s="418" t="s">
        <v>719</v>
      </c>
      <c r="D20" s="419">
        <v>0</v>
      </c>
      <c r="E20" s="419"/>
      <c r="F20" s="419"/>
      <c r="G20" s="419"/>
      <c r="H20" s="419">
        <v>0</v>
      </c>
      <c r="I20" s="419">
        <v>0</v>
      </c>
      <c r="J20" s="419">
        <v>0</v>
      </c>
      <c r="K20" s="419">
        <v>0</v>
      </c>
      <c r="L20" s="419">
        <v>0</v>
      </c>
      <c r="M20" s="419">
        <v>0</v>
      </c>
      <c r="N20" s="419">
        <v>0</v>
      </c>
      <c r="O20" s="419">
        <v>0</v>
      </c>
      <c r="P20" s="419">
        <v>0</v>
      </c>
      <c r="Q20" s="419">
        <v>0</v>
      </c>
      <c r="R20" s="419">
        <v>0</v>
      </c>
      <c r="S20" s="148">
        <v>0</v>
      </c>
      <c r="T20" s="149">
        <v>0</v>
      </c>
      <c r="U20" s="149">
        <v>0</v>
      </c>
      <c r="V20" s="149">
        <v>0</v>
      </c>
      <c r="W20" s="149">
        <v>0</v>
      </c>
    </row>
    <row r="21" spans="1:27" ht="15.6" hidden="1">
      <c r="A21" s="416" t="s">
        <v>906</v>
      </c>
      <c r="B21" s="417" t="s">
        <v>356</v>
      </c>
      <c r="C21" s="416" t="s">
        <v>83</v>
      </c>
      <c r="D21" s="419">
        <v>0</v>
      </c>
      <c r="E21" s="419"/>
      <c r="F21" s="419"/>
      <c r="G21" s="419"/>
      <c r="H21" s="419">
        <v>0</v>
      </c>
      <c r="I21" s="419">
        <v>0</v>
      </c>
      <c r="J21" s="419">
        <v>0</v>
      </c>
      <c r="K21" s="419">
        <v>0</v>
      </c>
      <c r="L21" s="419">
        <v>0</v>
      </c>
      <c r="M21" s="419">
        <v>0</v>
      </c>
      <c r="N21" s="419">
        <v>0</v>
      </c>
      <c r="O21" s="419">
        <v>0</v>
      </c>
      <c r="P21" s="419">
        <v>0</v>
      </c>
      <c r="Q21" s="419">
        <v>0</v>
      </c>
      <c r="R21" s="419">
        <v>0</v>
      </c>
      <c r="S21" s="148">
        <v>0</v>
      </c>
      <c r="T21" s="149">
        <v>0</v>
      </c>
      <c r="U21" s="149">
        <v>0</v>
      </c>
      <c r="V21" s="149">
        <v>0</v>
      </c>
      <c r="W21" s="149">
        <v>0</v>
      </c>
    </row>
    <row r="22" spans="1:27" ht="22.5" customHeight="1">
      <c r="A22" s="425">
        <v>2</v>
      </c>
      <c r="B22" s="411" t="s">
        <v>12</v>
      </c>
      <c r="C22" s="412" t="s">
        <v>720</v>
      </c>
      <c r="D22" s="413">
        <v>4.91</v>
      </c>
      <c r="E22" s="413"/>
      <c r="F22" s="413"/>
      <c r="G22" s="413"/>
      <c r="H22" s="413">
        <v>1.4800000000000002</v>
      </c>
      <c r="I22" s="413">
        <v>0</v>
      </c>
      <c r="J22" s="413">
        <v>1.06</v>
      </c>
      <c r="K22" s="420">
        <v>0</v>
      </c>
      <c r="L22" s="413">
        <v>0.98</v>
      </c>
      <c r="M22" s="413">
        <v>0.28000000000000003</v>
      </c>
      <c r="N22" s="413">
        <v>0.32000000000000006</v>
      </c>
      <c r="O22" s="413">
        <v>7.0000000000000007E-2</v>
      </c>
      <c r="P22" s="420">
        <v>0</v>
      </c>
      <c r="Q22" s="413">
        <v>0.72000000000000008</v>
      </c>
      <c r="R22" s="413">
        <v>0</v>
      </c>
      <c r="S22" s="116">
        <v>0</v>
      </c>
      <c r="T22" s="426">
        <v>0</v>
      </c>
      <c r="U22" s="426">
        <v>0</v>
      </c>
      <c r="V22" s="426">
        <v>0</v>
      </c>
      <c r="W22" s="426">
        <v>0</v>
      </c>
      <c r="X22" s="427"/>
    </row>
    <row r="23" spans="1:27" ht="15.6" hidden="1">
      <c r="A23" s="416" t="s">
        <v>721</v>
      </c>
      <c r="B23" s="417" t="s">
        <v>722</v>
      </c>
      <c r="C23" s="418" t="s">
        <v>24</v>
      </c>
      <c r="D23" s="419">
        <v>0</v>
      </c>
      <c r="E23" s="413"/>
      <c r="F23" s="413"/>
      <c r="G23" s="413"/>
      <c r="H23" s="419">
        <v>0</v>
      </c>
      <c r="I23" s="419">
        <v>0</v>
      </c>
      <c r="J23" s="419">
        <v>0</v>
      </c>
      <c r="K23" s="420">
        <v>0</v>
      </c>
      <c r="L23" s="419">
        <v>0</v>
      </c>
      <c r="M23" s="419">
        <v>0</v>
      </c>
      <c r="N23" s="419">
        <v>0</v>
      </c>
      <c r="O23" s="419">
        <v>0</v>
      </c>
      <c r="P23" s="420">
        <v>0</v>
      </c>
      <c r="Q23" s="419">
        <v>0</v>
      </c>
      <c r="R23" s="419">
        <v>0</v>
      </c>
      <c r="S23" s="148">
        <v>0</v>
      </c>
      <c r="T23" s="149">
        <v>0</v>
      </c>
      <c r="U23" s="149">
        <v>0</v>
      </c>
      <c r="V23" s="149">
        <v>0</v>
      </c>
      <c r="W23" s="149">
        <v>0</v>
      </c>
      <c r="Y23" s="226"/>
    </row>
    <row r="24" spans="1:27" ht="15.6" hidden="1">
      <c r="A24" s="416" t="s">
        <v>723</v>
      </c>
      <c r="B24" s="417" t="s">
        <v>724</v>
      </c>
      <c r="C24" s="418" t="s">
        <v>35</v>
      </c>
      <c r="D24" s="419">
        <v>0</v>
      </c>
      <c r="E24" s="419"/>
      <c r="F24" s="419"/>
      <c r="G24" s="419"/>
      <c r="H24" s="419">
        <v>0</v>
      </c>
      <c r="I24" s="419">
        <v>0</v>
      </c>
      <c r="J24" s="419">
        <v>0</v>
      </c>
      <c r="K24" s="420">
        <v>0</v>
      </c>
      <c r="L24" s="419">
        <v>0</v>
      </c>
      <c r="M24" s="419">
        <v>0</v>
      </c>
      <c r="N24" s="419">
        <v>0</v>
      </c>
      <c r="O24" s="419">
        <v>0</v>
      </c>
      <c r="P24" s="420">
        <v>0</v>
      </c>
      <c r="Q24" s="419">
        <v>0</v>
      </c>
      <c r="R24" s="419">
        <v>0</v>
      </c>
      <c r="S24" s="148">
        <v>0</v>
      </c>
      <c r="T24" s="149">
        <v>0</v>
      </c>
      <c r="U24" s="149">
        <v>0</v>
      </c>
      <c r="V24" s="149">
        <v>0</v>
      </c>
      <c r="W24" s="149">
        <v>0</v>
      </c>
    </row>
    <row r="25" spans="1:27" ht="15.6" hidden="1">
      <c r="A25" s="416" t="s">
        <v>725</v>
      </c>
      <c r="B25" s="417" t="s">
        <v>726</v>
      </c>
      <c r="C25" s="416" t="s">
        <v>727</v>
      </c>
      <c r="D25" s="419">
        <v>0</v>
      </c>
      <c r="E25" s="419"/>
      <c r="F25" s="419"/>
      <c r="G25" s="419"/>
      <c r="H25" s="419">
        <v>0</v>
      </c>
      <c r="I25" s="419">
        <v>0</v>
      </c>
      <c r="J25" s="419">
        <v>0</v>
      </c>
      <c r="K25" s="420">
        <v>0</v>
      </c>
      <c r="L25" s="419">
        <v>0</v>
      </c>
      <c r="M25" s="419">
        <v>0</v>
      </c>
      <c r="N25" s="419">
        <v>0</v>
      </c>
      <c r="O25" s="419">
        <v>0</v>
      </c>
      <c r="P25" s="420">
        <v>0</v>
      </c>
      <c r="Q25" s="419">
        <v>0</v>
      </c>
      <c r="R25" s="419">
        <v>0</v>
      </c>
      <c r="S25" s="148">
        <v>0</v>
      </c>
      <c r="T25" s="149">
        <v>0</v>
      </c>
      <c r="U25" s="149">
        <v>0</v>
      </c>
      <c r="V25" s="149">
        <v>0</v>
      </c>
      <c r="W25" s="149">
        <v>0</v>
      </c>
    </row>
    <row r="26" spans="1:27" ht="15.6" hidden="1">
      <c r="A26" s="416" t="s">
        <v>731</v>
      </c>
      <c r="B26" s="417" t="s">
        <v>728</v>
      </c>
      <c r="C26" s="416" t="s">
        <v>729</v>
      </c>
      <c r="D26" s="419">
        <v>0</v>
      </c>
      <c r="E26" s="419"/>
      <c r="F26" s="419"/>
      <c r="G26" s="419"/>
      <c r="H26" s="419">
        <v>0</v>
      </c>
      <c r="I26" s="419">
        <v>0</v>
      </c>
      <c r="J26" s="419">
        <v>0</v>
      </c>
      <c r="K26" s="420">
        <v>0</v>
      </c>
      <c r="L26" s="419">
        <v>0</v>
      </c>
      <c r="M26" s="419">
        <v>0</v>
      </c>
      <c r="N26" s="419">
        <v>0</v>
      </c>
      <c r="O26" s="419">
        <v>0</v>
      </c>
      <c r="P26" s="420">
        <v>0</v>
      </c>
      <c r="Q26" s="419">
        <v>0</v>
      </c>
      <c r="R26" s="419">
        <v>0</v>
      </c>
      <c r="S26" s="148">
        <v>0</v>
      </c>
      <c r="T26" s="149">
        <v>0</v>
      </c>
      <c r="U26" s="149">
        <v>0</v>
      </c>
      <c r="V26" s="149">
        <v>0</v>
      </c>
      <c r="W26" s="149">
        <v>0</v>
      </c>
    </row>
    <row r="27" spans="1:27" ht="21.6" hidden="1" customHeight="1">
      <c r="A27" s="416" t="s">
        <v>721</v>
      </c>
      <c r="B27" s="417" t="s">
        <v>358</v>
      </c>
      <c r="C27" s="416" t="s">
        <v>119</v>
      </c>
      <c r="D27" s="419">
        <v>0</v>
      </c>
      <c r="E27" s="419"/>
      <c r="F27" s="419"/>
      <c r="G27" s="419"/>
      <c r="H27" s="413">
        <v>0</v>
      </c>
      <c r="I27" s="413">
        <v>0</v>
      </c>
      <c r="J27" s="419">
        <v>0</v>
      </c>
      <c r="K27" s="420">
        <v>0</v>
      </c>
      <c r="L27" s="413">
        <v>0</v>
      </c>
      <c r="M27" s="413">
        <v>0</v>
      </c>
      <c r="N27" s="413">
        <v>0</v>
      </c>
      <c r="O27" s="413">
        <v>0</v>
      </c>
      <c r="P27" s="420">
        <v>0</v>
      </c>
      <c r="Q27" s="413">
        <v>0</v>
      </c>
      <c r="R27" s="413">
        <v>0</v>
      </c>
      <c r="S27" s="148">
        <v>0</v>
      </c>
      <c r="T27" s="149">
        <v>0</v>
      </c>
      <c r="U27" s="149">
        <v>0</v>
      </c>
      <c r="V27" s="149">
        <v>0</v>
      </c>
      <c r="W27" s="149">
        <v>0</v>
      </c>
    </row>
    <row r="28" spans="1:27" ht="15.6" hidden="1">
      <c r="A28" s="416" t="s">
        <v>723</v>
      </c>
      <c r="B28" s="417" t="s">
        <v>360</v>
      </c>
      <c r="C28" s="416" t="s">
        <v>130</v>
      </c>
      <c r="D28" s="419">
        <v>0</v>
      </c>
      <c r="E28" s="419"/>
      <c r="F28" s="419"/>
      <c r="G28" s="419"/>
      <c r="H28" s="419">
        <v>0</v>
      </c>
      <c r="I28" s="413">
        <v>0</v>
      </c>
      <c r="J28" s="419">
        <v>0</v>
      </c>
      <c r="K28" s="420">
        <v>0</v>
      </c>
      <c r="L28" s="419">
        <v>0</v>
      </c>
      <c r="M28" s="419">
        <v>0</v>
      </c>
      <c r="N28" s="419">
        <v>0</v>
      </c>
      <c r="O28" s="419">
        <v>0</v>
      </c>
      <c r="P28" s="420">
        <v>0</v>
      </c>
      <c r="Q28" s="419">
        <v>0</v>
      </c>
      <c r="R28" s="419">
        <v>0</v>
      </c>
      <c r="S28" s="148">
        <v>0</v>
      </c>
      <c r="T28" s="149">
        <v>0</v>
      </c>
      <c r="U28" s="149">
        <v>0</v>
      </c>
      <c r="V28" s="149">
        <v>0</v>
      </c>
      <c r="W28" s="149">
        <v>0</v>
      </c>
    </row>
    <row r="29" spans="1:27" ht="15.6" hidden="1">
      <c r="A29" s="416" t="s">
        <v>737</v>
      </c>
      <c r="B29" s="417" t="s">
        <v>841</v>
      </c>
      <c r="C29" s="416" t="s">
        <v>734</v>
      </c>
      <c r="D29" s="419">
        <v>0</v>
      </c>
      <c r="E29" s="419"/>
      <c r="F29" s="419"/>
      <c r="G29" s="419"/>
      <c r="H29" s="419">
        <v>0</v>
      </c>
      <c r="I29" s="413">
        <v>0</v>
      </c>
      <c r="J29" s="419">
        <v>0</v>
      </c>
      <c r="K29" s="420">
        <v>0</v>
      </c>
      <c r="L29" s="419">
        <v>0</v>
      </c>
      <c r="M29" s="419">
        <v>0</v>
      </c>
      <c r="N29" s="419">
        <v>0</v>
      </c>
      <c r="O29" s="419">
        <v>0</v>
      </c>
      <c r="P29" s="420">
        <v>0</v>
      </c>
      <c r="Q29" s="419">
        <v>0</v>
      </c>
      <c r="R29" s="419">
        <v>0</v>
      </c>
      <c r="S29" s="148">
        <v>0</v>
      </c>
      <c r="T29" s="149">
        <v>0</v>
      </c>
      <c r="U29" s="149">
        <v>0</v>
      </c>
      <c r="V29" s="149">
        <v>0</v>
      </c>
      <c r="W29" s="149">
        <v>0</v>
      </c>
    </row>
    <row r="30" spans="1:27" ht="32.450000000000003" customHeight="1">
      <c r="A30" s="416" t="s">
        <v>721</v>
      </c>
      <c r="B30" s="428" t="s">
        <v>738</v>
      </c>
      <c r="C30" s="416" t="s">
        <v>739</v>
      </c>
      <c r="D30" s="419">
        <v>3.7500000000000004</v>
      </c>
      <c r="E30" s="419"/>
      <c r="F30" s="419"/>
      <c r="G30" s="419"/>
      <c r="H30" s="419">
        <v>1.1600000000000001</v>
      </c>
      <c r="I30" s="413">
        <v>0</v>
      </c>
      <c r="J30" s="413">
        <v>0.8600000000000001</v>
      </c>
      <c r="K30" s="420">
        <v>0</v>
      </c>
      <c r="L30" s="419">
        <v>0.78</v>
      </c>
      <c r="M30" s="420">
        <v>0.17</v>
      </c>
      <c r="N30" s="419">
        <v>0.03</v>
      </c>
      <c r="O30" s="419">
        <v>7.0000000000000007E-2</v>
      </c>
      <c r="P30" s="420">
        <v>0</v>
      </c>
      <c r="Q30" s="420">
        <v>0.68</v>
      </c>
      <c r="R30" s="420">
        <v>0</v>
      </c>
      <c r="S30" s="148">
        <v>0</v>
      </c>
      <c r="T30" s="149">
        <v>0</v>
      </c>
      <c r="U30" s="149">
        <v>0</v>
      </c>
      <c r="V30" s="149">
        <v>0</v>
      </c>
      <c r="W30" s="149">
        <v>0</v>
      </c>
    </row>
    <row r="31" spans="1:27" s="260" customFormat="1" ht="18" hidden="1" customHeight="1">
      <c r="A31" s="423" t="s">
        <v>740</v>
      </c>
      <c r="B31" s="429" t="s">
        <v>741</v>
      </c>
      <c r="C31" s="416" t="s">
        <v>60</v>
      </c>
      <c r="D31" s="419">
        <v>0</v>
      </c>
      <c r="E31" s="419"/>
      <c r="F31" s="419"/>
      <c r="G31" s="419"/>
      <c r="H31" s="419">
        <v>0</v>
      </c>
      <c r="I31" s="420">
        <v>0</v>
      </c>
      <c r="J31" s="420">
        <v>0</v>
      </c>
      <c r="K31" s="420">
        <v>0</v>
      </c>
      <c r="L31" s="420">
        <v>0</v>
      </c>
      <c r="M31" s="420">
        <v>0</v>
      </c>
      <c r="N31" s="420">
        <v>0</v>
      </c>
      <c r="O31" s="420">
        <v>0</v>
      </c>
      <c r="P31" s="420">
        <v>0</v>
      </c>
      <c r="Q31" s="420">
        <v>0</v>
      </c>
      <c r="R31" s="420">
        <v>0</v>
      </c>
      <c r="S31" s="430">
        <v>0</v>
      </c>
      <c r="T31" s="431">
        <v>0</v>
      </c>
      <c r="U31" s="431">
        <v>0</v>
      </c>
      <c r="V31" s="431">
        <v>0</v>
      </c>
      <c r="W31" s="431">
        <v>0</v>
      </c>
    </row>
    <row r="32" spans="1:27" s="260" customFormat="1" ht="21" customHeight="1">
      <c r="A32" s="423" t="s">
        <v>740</v>
      </c>
      <c r="B32" s="432" t="s">
        <v>742</v>
      </c>
      <c r="C32" s="416" t="s">
        <v>176</v>
      </c>
      <c r="D32" s="419">
        <v>0.68</v>
      </c>
      <c r="E32" s="419"/>
      <c r="F32" s="419"/>
      <c r="G32" s="419"/>
      <c r="H32" s="419">
        <v>0</v>
      </c>
      <c r="I32" s="420">
        <v>0</v>
      </c>
      <c r="J32" s="420">
        <v>0</v>
      </c>
      <c r="K32" s="420">
        <v>0</v>
      </c>
      <c r="L32" s="420">
        <v>0</v>
      </c>
      <c r="M32" s="420">
        <v>0</v>
      </c>
      <c r="N32" s="420">
        <v>0</v>
      </c>
      <c r="O32" s="420">
        <v>0</v>
      </c>
      <c r="P32" s="420">
        <v>0</v>
      </c>
      <c r="Q32" s="420">
        <v>0.68</v>
      </c>
      <c r="R32" s="420">
        <v>0</v>
      </c>
      <c r="S32" s="430">
        <v>0</v>
      </c>
      <c r="T32" s="431">
        <v>0</v>
      </c>
      <c r="U32" s="431">
        <v>0</v>
      </c>
      <c r="V32" s="431">
        <v>0</v>
      </c>
      <c r="W32" s="431">
        <v>0</v>
      </c>
    </row>
    <row r="33" spans="1:25" s="260" customFormat="1" ht="18" hidden="1" customHeight="1">
      <c r="A33" s="423" t="s">
        <v>740</v>
      </c>
      <c r="B33" s="432" t="s">
        <v>743</v>
      </c>
      <c r="C33" s="416" t="s">
        <v>744</v>
      </c>
      <c r="D33" s="419">
        <v>0</v>
      </c>
      <c r="E33" s="419"/>
      <c r="F33" s="419"/>
      <c r="G33" s="419"/>
      <c r="H33" s="419">
        <v>0</v>
      </c>
      <c r="I33" s="420">
        <v>0</v>
      </c>
      <c r="J33" s="420">
        <v>0</v>
      </c>
      <c r="K33" s="420">
        <v>0</v>
      </c>
      <c r="L33" s="420">
        <v>0</v>
      </c>
      <c r="M33" s="420">
        <v>0</v>
      </c>
      <c r="N33" s="420">
        <v>0</v>
      </c>
      <c r="O33" s="420">
        <v>0</v>
      </c>
      <c r="P33" s="420">
        <v>0</v>
      </c>
      <c r="Q33" s="420">
        <v>0</v>
      </c>
      <c r="R33" s="420">
        <v>0</v>
      </c>
      <c r="S33" s="430">
        <v>0</v>
      </c>
      <c r="T33" s="431">
        <v>0</v>
      </c>
      <c r="U33" s="431">
        <v>0</v>
      </c>
      <c r="V33" s="431">
        <v>0</v>
      </c>
      <c r="W33" s="431">
        <v>0</v>
      </c>
    </row>
    <row r="34" spans="1:25" s="260" customFormat="1" ht="18" customHeight="1">
      <c r="A34" s="423" t="s">
        <v>740</v>
      </c>
      <c r="B34" s="432" t="s">
        <v>745</v>
      </c>
      <c r="C34" s="416" t="s">
        <v>746</v>
      </c>
      <c r="D34" s="419">
        <v>0.05</v>
      </c>
      <c r="E34" s="420"/>
      <c r="F34" s="420"/>
      <c r="G34" s="420"/>
      <c r="H34" s="420">
        <v>0.05</v>
      </c>
      <c r="I34" s="420">
        <v>0</v>
      </c>
      <c r="J34" s="420">
        <v>0</v>
      </c>
      <c r="K34" s="420">
        <v>0</v>
      </c>
      <c r="L34" s="420">
        <v>0</v>
      </c>
      <c r="M34" s="420">
        <v>0</v>
      </c>
      <c r="N34" s="420">
        <v>0</v>
      </c>
      <c r="O34" s="420">
        <v>0</v>
      </c>
      <c r="P34" s="420">
        <v>0</v>
      </c>
      <c r="Q34" s="420">
        <v>0</v>
      </c>
      <c r="R34" s="420">
        <v>0</v>
      </c>
      <c r="S34" s="430">
        <v>0</v>
      </c>
      <c r="T34" s="431">
        <v>0</v>
      </c>
      <c r="U34" s="431">
        <v>0</v>
      </c>
      <c r="V34" s="431">
        <v>0</v>
      </c>
      <c r="W34" s="431">
        <v>0</v>
      </c>
    </row>
    <row r="35" spans="1:25" s="260" customFormat="1" ht="21" customHeight="1">
      <c r="A35" s="423" t="s">
        <v>740</v>
      </c>
      <c r="B35" s="432" t="s">
        <v>747</v>
      </c>
      <c r="C35" s="416" t="s">
        <v>748</v>
      </c>
      <c r="D35" s="419">
        <v>2.21</v>
      </c>
      <c r="E35" s="419"/>
      <c r="F35" s="419"/>
      <c r="G35" s="419"/>
      <c r="H35" s="419">
        <v>0.88</v>
      </c>
      <c r="I35" s="413">
        <v>0</v>
      </c>
      <c r="J35" s="413">
        <v>0.8600000000000001</v>
      </c>
      <c r="K35" s="420">
        <v>0</v>
      </c>
      <c r="L35" s="419">
        <v>0.2</v>
      </c>
      <c r="M35" s="420">
        <v>0.17</v>
      </c>
      <c r="N35" s="419">
        <v>0.03</v>
      </c>
      <c r="O35" s="419">
        <v>7.0000000000000007E-2</v>
      </c>
      <c r="P35" s="420">
        <v>0</v>
      </c>
      <c r="Q35" s="420">
        <v>0</v>
      </c>
      <c r="R35" s="420">
        <v>0</v>
      </c>
      <c r="S35" s="430">
        <v>0</v>
      </c>
      <c r="T35" s="431">
        <v>0</v>
      </c>
      <c r="U35" s="431">
        <v>0</v>
      </c>
      <c r="V35" s="431">
        <v>0</v>
      </c>
      <c r="W35" s="431">
        <v>0</v>
      </c>
    </row>
    <row r="36" spans="1:25" s="260" customFormat="1" ht="22.15" customHeight="1">
      <c r="A36" s="423" t="s">
        <v>740</v>
      </c>
      <c r="B36" s="432" t="s">
        <v>749</v>
      </c>
      <c r="C36" s="416" t="s">
        <v>252</v>
      </c>
      <c r="D36" s="419">
        <v>0.23</v>
      </c>
      <c r="E36" s="419"/>
      <c r="F36" s="419"/>
      <c r="G36" s="419"/>
      <c r="H36" s="419">
        <v>0.23</v>
      </c>
      <c r="I36" s="420">
        <v>0</v>
      </c>
      <c r="J36" s="420">
        <v>0</v>
      </c>
      <c r="K36" s="420">
        <v>0</v>
      </c>
      <c r="L36" s="420">
        <v>0</v>
      </c>
      <c r="M36" s="420">
        <v>0</v>
      </c>
      <c r="N36" s="420">
        <v>0</v>
      </c>
      <c r="O36" s="420">
        <v>0</v>
      </c>
      <c r="P36" s="420">
        <v>0</v>
      </c>
      <c r="Q36" s="420">
        <v>0</v>
      </c>
      <c r="R36" s="420">
        <v>0</v>
      </c>
      <c r="S36" s="430">
        <v>0</v>
      </c>
      <c r="T36" s="431">
        <v>0</v>
      </c>
      <c r="U36" s="431">
        <v>0</v>
      </c>
      <c r="V36" s="431">
        <v>0</v>
      </c>
      <c r="W36" s="431">
        <v>0</v>
      </c>
    </row>
    <row r="37" spans="1:25" s="260" customFormat="1" ht="18" hidden="1" customHeight="1">
      <c r="A37" s="423" t="s">
        <v>740</v>
      </c>
      <c r="B37" s="432" t="s">
        <v>750</v>
      </c>
      <c r="C37" s="416" t="s">
        <v>72</v>
      </c>
      <c r="D37" s="419">
        <v>0</v>
      </c>
      <c r="E37" s="419"/>
      <c r="F37" s="419"/>
      <c r="G37" s="419"/>
      <c r="H37" s="419">
        <v>0</v>
      </c>
      <c r="I37" s="420">
        <v>0</v>
      </c>
      <c r="J37" s="420">
        <v>0</v>
      </c>
      <c r="K37" s="420">
        <v>0</v>
      </c>
      <c r="L37" s="420">
        <v>0</v>
      </c>
      <c r="M37" s="420">
        <v>0</v>
      </c>
      <c r="N37" s="420">
        <v>0</v>
      </c>
      <c r="O37" s="420">
        <v>0</v>
      </c>
      <c r="P37" s="420">
        <v>0</v>
      </c>
      <c r="Q37" s="420">
        <v>0</v>
      </c>
      <c r="R37" s="420">
        <v>0</v>
      </c>
      <c r="S37" s="430">
        <v>0</v>
      </c>
      <c r="T37" s="431">
        <v>0</v>
      </c>
      <c r="U37" s="431">
        <v>0</v>
      </c>
      <c r="V37" s="431">
        <v>0</v>
      </c>
      <c r="W37" s="431">
        <v>0</v>
      </c>
    </row>
    <row r="38" spans="1:25" s="260" customFormat="1" ht="18" hidden="1" customHeight="1">
      <c r="A38" s="423" t="s">
        <v>740</v>
      </c>
      <c r="B38" s="432" t="s">
        <v>751</v>
      </c>
      <c r="C38" s="416" t="s">
        <v>752</v>
      </c>
      <c r="D38" s="419">
        <v>0</v>
      </c>
      <c r="E38" s="419"/>
      <c r="F38" s="419"/>
      <c r="G38" s="419"/>
      <c r="H38" s="419">
        <v>0</v>
      </c>
      <c r="I38" s="420">
        <v>0</v>
      </c>
      <c r="J38" s="420">
        <v>0</v>
      </c>
      <c r="K38" s="420">
        <v>0</v>
      </c>
      <c r="L38" s="420">
        <v>0</v>
      </c>
      <c r="M38" s="420">
        <v>0</v>
      </c>
      <c r="N38" s="420">
        <v>0</v>
      </c>
      <c r="O38" s="420">
        <v>0</v>
      </c>
      <c r="P38" s="420">
        <v>0</v>
      </c>
      <c r="Q38" s="420">
        <v>0</v>
      </c>
      <c r="R38" s="420">
        <v>0</v>
      </c>
      <c r="S38" s="430">
        <v>0</v>
      </c>
      <c r="T38" s="431">
        <v>0</v>
      </c>
      <c r="U38" s="431">
        <v>0</v>
      </c>
      <c r="V38" s="431">
        <v>0</v>
      </c>
      <c r="W38" s="431">
        <v>0</v>
      </c>
    </row>
    <row r="39" spans="1:25" s="260" customFormat="1" ht="18" customHeight="1">
      <c r="A39" s="423" t="s">
        <v>740</v>
      </c>
      <c r="B39" s="432" t="s">
        <v>766</v>
      </c>
      <c r="C39" s="416" t="s">
        <v>767</v>
      </c>
      <c r="D39" s="419">
        <v>0.57999999999999996</v>
      </c>
      <c r="E39" s="419"/>
      <c r="F39" s="419"/>
      <c r="G39" s="419"/>
      <c r="H39" s="419">
        <v>0</v>
      </c>
      <c r="I39" s="420">
        <v>0</v>
      </c>
      <c r="J39" s="420">
        <v>0</v>
      </c>
      <c r="K39" s="420">
        <v>0</v>
      </c>
      <c r="L39" s="420">
        <v>0.57999999999999996</v>
      </c>
      <c r="M39" s="420">
        <v>0</v>
      </c>
      <c r="N39" s="420">
        <v>0</v>
      </c>
      <c r="O39" s="420">
        <v>0</v>
      </c>
      <c r="P39" s="420">
        <v>0</v>
      </c>
      <c r="Q39" s="420">
        <v>0</v>
      </c>
      <c r="R39" s="420">
        <v>0</v>
      </c>
      <c r="S39" s="430">
        <v>0</v>
      </c>
      <c r="T39" s="431">
        <v>0</v>
      </c>
      <c r="U39" s="431">
        <v>0</v>
      </c>
      <c r="V39" s="431">
        <v>0</v>
      </c>
      <c r="W39" s="431">
        <v>0</v>
      </c>
    </row>
    <row r="40" spans="1:25" s="260" customFormat="1" ht="18" hidden="1" customHeight="1">
      <c r="A40" s="423" t="s">
        <v>740</v>
      </c>
      <c r="B40" s="432" t="s">
        <v>762</v>
      </c>
      <c r="C40" s="416" t="s">
        <v>763</v>
      </c>
      <c r="D40" s="420">
        <v>0</v>
      </c>
      <c r="E40" s="420"/>
      <c r="F40" s="420"/>
      <c r="G40" s="420"/>
      <c r="H40" s="420">
        <v>0</v>
      </c>
      <c r="I40" s="420">
        <v>0</v>
      </c>
      <c r="J40" s="420">
        <v>0</v>
      </c>
      <c r="K40" s="420">
        <v>0</v>
      </c>
      <c r="L40" s="420">
        <v>0</v>
      </c>
      <c r="M40" s="420">
        <v>0</v>
      </c>
      <c r="N40" s="420">
        <v>0</v>
      </c>
      <c r="O40" s="420">
        <v>0</v>
      </c>
      <c r="P40" s="420">
        <v>0</v>
      </c>
      <c r="Q40" s="420">
        <v>0</v>
      </c>
      <c r="R40" s="420">
        <v>0</v>
      </c>
      <c r="S40" s="430">
        <v>0</v>
      </c>
      <c r="T40" s="431">
        <v>0</v>
      </c>
      <c r="U40" s="431">
        <v>0</v>
      </c>
      <c r="V40" s="431">
        <v>0</v>
      </c>
      <c r="W40" s="431">
        <v>0</v>
      </c>
    </row>
    <row r="41" spans="1:25" s="260" customFormat="1" ht="18" hidden="1" customHeight="1">
      <c r="A41" s="423" t="s">
        <v>740</v>
      </c>
      <c r="B41" s="432" t="s">
        <v>764</v>
      </c>
      <c r="C41" s="416" t="s">
        <v>765</v>
      </c>
      <c r="D41" s="420">
        <v>0</v>
      </c>
      <c r="E41" s="420"/>
      <c r="F41" s="420"/>
      <c r="G41" s="420"/>
      <c r="H41" s="420">
        <v>0</v>
      </c>
      <c r="I41" s="420">
        <v>0</v>
      </c>
      <c r="J41" s="420">
        <v>0</v>
      </c>
      <c r="K41" s="420">
        <v>0</v>
      </c>
      <c r="L41" s="420">
        <v>0</v>
      </c>
      <c r="M41" s="420">
        <v>0</v>
      </c>
      <c r="N41" s="420">
        <v>0</v>
      </c>
      <c r="O41" s="420">
        <v>0</v>
      </c>
      <c r="P41" s="420">
        <v>0</v>
      </c>
      <c r="Q41" s="420">
        <v>0</v>
      </c>
      <c r="R41" s="420">
        <v>0</v>
      </c>
      <c r="S41" s="430">
        <v>0</v>
      </c>
      <c r="T41" s="431">
        <v>0</v>
      </c>
      <c r="U41" s="431">
        <v>0</v>
      </c>
      <c r="V41" s="431">
        <v>0</v>
      </c>
      <c r="W41" s="431">
        <v>0</v>
      </c>
    </row>
    <row r="42" spans="1:25" ht="18" hidden="1" customHeight="1">
      <c r="A42" s="416" t="s">
        <v>771</v>
      </c>
      <c r="B42" s="429" t="s">
        <v>755</v>
      </c>
      <c r="C42" s="416" t="s">
        <v>756</v>
      </c>
      <c r="D42" s="420">
        <v>0</v>
      </c>
      <c r="E42" s="420"/>
      <c r="F42" s="420"/>
      <c r="G42" s="420"/>
      <c r="H42" s="420">
        <v>0</v>
      </c>
      <c r="I42" s="420">
        <v>0</v>
      </c>
      <c r="J42" s="420">
        <v>0</v>
      </c>
      <c r="K42" s="420">
        <v>0</v>
      </c>
      <c r="L42" s="420">
        <v>0</v>
      </c>
      <c r="M42" s="420">
        <v>0</v>
      </c>
      <c r="N42" s="420">
        <v>0</v>
      </c>
      <c r="O42" s="420">
        <v>0</v>
      </c>
      <c r="P42" s="420">
        <v>0</v>
      </c>
      <c r="Q42" s="420">
        <v>0</v>
      </c>
      <c r="R42" s="420">
        <v>0</v>
      </c>
      <c r="S42" s="148">
        <v>0</v>
      </c>
      <c r="T42" s="149">
        <v>0</v>
      </c>
      <c r="U42" s="149">
        <v>0</v>
      </c>
      <c r="V42" s="149">
        <v>0</v>
      </c>
      <c r="W42" s="149">
        <v>0</v>
      </c>
    </row>
    <row r="43" spans="1:25" ht="18" hidden="1" customHeight="1">
      <c r="A43" s="416" t="s">
        <v>768</v>
      </c>
      <c r="B43" s="429" t="s">
        <v>769</v>
      </c>
      <c r="C43" s="416" t="s">
        <v>770</v>
      </c>
      <c r="D43" s="420">
        <v>0</v>
      </c>
      <c r="E43" s="420"/>
      <c r="F43" s="420"/>
      <c r="G43" s="420"/>
      <c r="H43" s="420">
        <v>0</v>
      </c>
      <c r="I43" s="420">
        <v>0</v>
      </c>
      <c r="J43" s="420">
        <v>0</v>
      </c>
      <c r="K43" s="420">
        <v>0</v>
      </c>
      <c r="L43" s="420">
        <v>0</v>
      </c>
      <c r="M43" s="420">
        <v>0</v>
      </c>
      <c r="N43" s="420">
        <v>0</v>
      </c>
      <c r="O43" s="420">
        <v>0</v>
      </c>
      <c r="P43" s="420">
        <v>0</v>
      </c>
      <c r="Q43" s="420">
        <v>0</v>
      </c>
      <c r="R43" s="420">
        <v>0</v>
      </c>
      <c r="S43" s="148">
        <v>0</v>
      </c>
      <c r="T43" s="149">
        <v>0</v>
      </c>
      <c r="U43" s="149">
        <v>0</v>
      </c>
      <c r="V43" s="149">
        <v>0</v>
      </c>
      <c r="W43" s="149">
        <v>0</v>
      </c>
    </row>
    <row r="44" spans="1:25" ht="18" hidden="1" customHeight="1">
      <c r="A44" s="416" t="s">
        <v>774</v>
      </c>
      <c r="B44" s="429" t="s">
        <v>757</v>
      </c>
      <c r="C44" s="416" t="s">
        <v>758</v>
      </c>
      <c r="D44" s="420">
        <v>0</v>
      </c>
      <c r="E44" s="420"/>
      <c r="F44" s="420"/>
      <c r="G44" s="420"/>
      <c r="H44" s="420">
        <v>0</v>
      </c>
      <c r="I44" s="420">
        <v>0</v>
      </c>
      <c r="J44" s="420">
        <v>0</v>
      </c>
      <c r="K44" s="420">
        <v>0</v>
      </c>
      <c r="L44" s="420">
        <v>0</v>
      </c>
      <c r="M44" s="420">
        <v>0</v>
      </c>
      <c r="N44" s="420">
        <v>0</v>
      </c>
      <c r="O44" s="420">
        <v>0</v>
      </c>
      <c r="P44" s="420">
        <v>0</v>
      </c>
      <c r="Q44" s="420">
        <v>0</v>
      </c>
      <c r="R44" s="420">
        <v>0</v>
      </c>
      <c r="S44" s="148">
        <v>0</v>
      </c>
      <c r="T44" s="149">
        <v>0</v>
      </c>
      <c r="U44" s="149">
        <v>0</v>
      </c>
      <c r="V44" s="149">
        <v>0</v>
      </c>
      <c r="W44" s="149">
        <v>0</v>
      </c>
    </row>
    <row r="45" spans="1:25" ht="32.450000000000003" hidden="1" customHeight="1">
      <c r="A45" s="416" t="s">
        <v>776</v>
      </c>
      <c r="B45" s="429" t="s">
        <v>827</v>
      </c>
      <c r="C45" s="416" t="s">
        <v>828</v>
      </c>
      <c r="D45" s="420">
        <v>0</v>
      </c>
      <c r="E45" s="420"/>
      <c r="F45" s="420"/>
      <c r="G45" s="420"/>
      <c r="H45" s="420"/>
      <c r="I45" s="420"/>
      <c r="J45" s="420"/>
      <c r="K45" s="420"/>
      <c r="L45" s="420"/>
      <c r="M45" s="420"/>
      <c r="N45" s="420"/>
      <c r="O45" s="420"/>
      <c r="P45" s="420"/>
      <c r="Q45" s="420"/>
      <c r="R45" s="420"/>
      <c r="S45" s="148"/>
      <c r="T45" s="149"/>
      <c r="U45" s="149"/>
      <c r="V45" s="149"/>
      <c r="W45" s="149"/>
    </row>
    <row r="46" spans="1:25" ht="21" customHeight="1">
      <c r="A46" s="416" t="s">
        <v>723</v>
      </c>
      <c r="B46" s="417" t="s">
        <v>775</v>
      </c>
      <c r="C46" s="416" t="s">
        <v>207</v>
      </c>
      <c r="D46" s="419">
        <v>0.83000000000000007</v>
      </c>
      <c r="E46" s="419"/>
      <c r="F46" s="419"/>
      <c r="G46" s="419"/>
      <c r="H46" s="420">
        <v>0</v>
      </c>
      <c r="I46" s="420">
        <v>0</v>
      </c>
      <c r="J46" s="419">
        <v>0.2</v>
      </c>
      <c r="K46" s="420">
        <v>0</v>
      </c>
      <c r="L46" s="420">
        <v>0.2</v>
      </c>
      <c r="M46" s="419">
        <v>0.1</v>
      </c>
      <c r="N46" s="419">
        <v>0.29000000000000004</v>
      </c>
      <c r="O46" s="420">
        <v>0</v>
      </c>
      <c r="P46" s="420">
        <v>0</v>
      </c>
      <c r="Q46" s="419">
        <v>0.04</v>
      </c>
      <c r="R46" s="419">
        <v>0</v>
      </c>
      <c r="S46" s="148">
        <v>0</v>
      </c>
      <c r="T46" s="149">
        <v>0</v>
      </c>
      <c r="U46" s="149">
        <v>0</v>
      </c>
      <c r="V46" s="149">
        <v>0</v>
      </c>
      <c r="W46" s="149">
        <v>0</v>
      </c>
      <c r="Y46" s="226"/>
    </row>
    <row r="47" spans="1:25" ht="21" customHeight="1">
      <c r="A47" s="433" t="s">
        <v>725</v>
      </c>
      <c r="B47" s="434" t="s">
        <v>777</v>
      </c>
      <c r="C47" s="433" t="s">
        <v>190</v>
      </c>
      <c r="D47" s="435">
        <v>0.32</v>
      </c>
      <c r="E47" s="435"/>
      <c r="F47" s="435"/>
      <c r="G47" s="435"/>
      <c r="H47" s="435">
        <v>0.32</v>
      </c>
      <c r="I47" s="436">
        <v>0</v>
      </c>
      <c r="J47" s="436">
        <v>0</v>
      </c>
      <c r="K47" s="436">
        <v>0</v>
      </c>
      <c r="L47" s="436">
        <v>0</v>
      </c>
      <c r="M47" s="436">
        <v>0</v>
      </c>
      <c r="N47" s="436">
        <v>0</v>
      </c>
      <c r="O47" s="436">
        <v>0</v>
      </c>
      <c r="P47" s="436">
        <v>0</v>
      </c>
      <c r="Q47" s="436">
        <v>0</v>
      </c>
      <c r="R47" s="436">
        <v>0</v>
      </c>
      <c r="S47" s="148">
        <v>0</v>
      </c>
      <c r="T47" s="149">
        <v>0</v>
      </c>
      <c r="U47" s="149">
        <v>0</v>
      </c>
      <c r="V47" s="149">
        <v>0</v>
      </c>
      <c r="W47" s="149">
        <v>0</v>
      </c>
    </row>
    <row r="48" spans="1:25" ht="18" hidden="1" customHeight="1">
      <c r="A48" s="437" t="s">
        <v>732</v>
      </c>
      <c r="B48" s="438" t="s">
        <v>779</v>
      </c>
      <c r="C48" s="437" t="s">
        <v>78</v>
      </c>
      <c r="D48" s="439">
        <v>0</v>
      </c>
      <c r="E48" s="439"/>
      <c r="F48" s="439"/>
      <c r="G48" s="439"/>
      <c r="H48" s="440">
        <v>0</v>
      </c>
      <c r="I48" s="441">
        <v>0</v>
      </c>
      <c r="J48" s="441">
        <v>0</v>
      </c>
      <c r="K48" s="441">
        <v>0</v>
      </c>
      <c r="L48" s="441">
        <v>0</v>
      </c>
      <c r="M48" s="441">
        <v>0</v>
      </c>
      <c r="N48" s="441">
        <v>0</v>
      </c>
      <c r="O48" s="441">
        <v>0</v>
      </c>
      <c r="P48" s="441">
        <v>0</v>
      </c>
      <c r="Q48" s="441">
        <v>0</v>
      </c>
      <c r="R48" s="441">
        <v>0</v>
      </c>
      <c r="S48" s="148">
        <v>0</v>
      </c>
      <c r="T48" s="149">
        <v>0</v>
      </c>
      <c r="U48" s="149">
        <v>0</v>
      </c>
      <c r="V48" s="149">
        <v>0</v>
      </c>
      <c r="W48" s="149">
        <v>0</v>
      </c>
    </row>
    <row r="49" spans="1:23" ht="18" hidden="1" customHeight="1">
      <c r="A49" s="442" t="s">
        <v>725</v>
      </c>
      <c r="B49" s="432" t="s">
        <v>781</v>
      </c>
      <c r="C49" s="442" t="s">
        <v>782</v>
      </c>
      <c r="D49" s="420">
        <v>0</v>
      </c>
      <c r="E49" s="420"/>
      <c r="F49" s="420"/>
      <c r="G49" s="420"/>
      <c r="H49" s="420">
        <v>0</v>
      </c>
      <c r="I49" s="420">
        <v>0</v>
      </c>
      <c r="J49" s="420">
        <v>0</v>
      </c>
      <c r="K49" s="420">
        <v>0</v>
      </c>
      <c r="L49" s="420">
        <v>0</v>
      </c>
      <c r="M49" s="420">
        <v>0</v>
      </c>
      <c r="N49" s="420">
        <v>0</v>
      </c>
      <c r="O49" s="420">
        <v>0</v>
      </c>
      <c r="P49" s="420">
        <v>0</v>
      </c>
      <c r="Q49" s="420">
        <v>0</v>
      </c>
      <c r="R49" s="420">
        <v>0</v>
      </c>
      <c r="S49" s="148">
        <v>0</v>
      </c>
      <c r="T49" s="149">
        <v>0</v>
      </c>
      <c r="U49" s="149">
        <v>0</v>
      </c>
      <c r="V49" s="149">
        <v>0</v>
      </c>
      <c r="W49" s="149">
        <v>0</v>
      </c>
    </row>
    <row r="50" spans="1:23" ht="18" hidden="1" customHeight="1">
      <c r="A50" s="442" t="s">
        <v>791</v>
      </c>
      <c r="B50" s="432" t="s">
        <v>784</v>
      </c>
      <c r="C50" s="442" t="s">
        <v>785</v>
      </c>
      <c r="D50" s="420">
        <v>0</v>
      </c>
      <c r="E50" s="420"/>
      <c r="F50" s="420"/>
      <c r="G50" s="420"/>
      <c r="H50" s="420">
        <v>0</v>
      </c>
      <c r="I50" s="420">
        <v>0</v>
      </c>
      <c r="J50" s="420">
        <v>0</v>
      </c>
      <c r="K50" s="420">
        <v>0</v>
      </c>
      <c r="L50" s="420">
        <v>0</v>
      </c>
      <c r="M50" s="420">
        <v>0</v>
      </c>
      <c r="N50" s="420">
        <v>0</v>
      </c>
      <c r="O50" s="420">
        <v>0</v>
      </c>
      <c r="P50" s="420">
        <v>0</v>
      </c>
      <c r="Q50" s="420">
        <v>0</v>
      </c>
      <c r="R50" s="420">
        <v>0</v>
      </c>
      <c r="S50" s="148">
        <v>0</v>
      </c>
      <c r="T50" s="149">
        <v>0</v>
      </c>
      <c r="U50" s="149">
        <v>0</v>
      </c>
      <c r="V50" s="149">
        <v>0</v>
      </c>
      <c r="W50" s="149">
        <v>0</v>
      </c>
    </row>
    <row r="51" spans="1:23" ht="18" hidden="1" customHeight="1">
      <c r="A51" s="442" t="s">
        <v>737</v>
      </c>
      <c r="B51" s="432" t="s">
        <v>759</v>
      </c>
      <c r="C51" s="416" t="s">
        <v>760</v>
      </c>
      <c r="D51" s="419">
        <v>0</v>
      </c>
      <c r="E51" s="419"/>
      <c r="F51" s="419"/>
      <c r="G51" s="419"/>
      <c r="H51" s="419">
        <v>0</v>
      </c>
      <c r="I51" s="420">
        <v>0</v>
      </c>
      <c r="J51" s="419">
        <v>0</v>
      </c>
      <c r="K51" s="420">
        <v>0</v>
      </c>
      <c r="L51" s="419">
        <v>0</v>
      </c>
      <c r="M51" s="419">
        <v>0</v>
      </c>
      <c r="N51" s="419">
        <v>0</v>
      </c>
      <c r="O51" s="419">
        <v>0</v>
      </c>
      <c r="P51" s="419">
        <v>0</v>
      </c>
      <c r="Q51" s="419">
        <v>0</v>
      </c>
      <c r="R51" s="420">
        <v>0</v>
      </c>
      <c r="S51" s="148">
        <v>0</v>
      </c>
      <c r="T51" s="149">
        <v>0</v>
      </c>
      <c r="U51" s="149">
        <v>0</v>
      </c>
      <c r="V51" s="149">
        <v>0</v>
      </c>
      <c r="W51" s="149">
        <v>0</v>
      </c>
    </row>
    <row r="52" spans="1:23" ht="18" hidden="1" customHeight="1">
      <c r="A52" s="442" t="s">
        <v>771</v>
      </c>
      <c r="B52" s="432" t="s">
        <v>907</v>
      </c>
      <c r="C52" s="416" t="s">
        <v>261</v>
      </c>
      <c r="D52" s="419">
        <v>0</v>
      </c>
      <c r="E52" s="419"/>
      <c r="F52" s="419"/>
      <c r="G52" s="419"/>
      <c r="H52" s="419">
        <v>0</v>
      </c>
      <c r="I52" s="420">
        <v>0</v>
      </c>
      <c r="J52" s="419">
        <v>0</v>
      </c>
      <c r="K52" s="420">
        <v>0</v>
      </c>
      <c r="L52" s="419">
        <v>0</v>
      </c>
      <c r="M52" s="419">
        <v>0</v>
      </c>
      <c r="N52" s="419">
        <v>0</v>
      </c>
      <c r="O52" s="419">
        <v>0</v>
      </c>
      <c r="P52" s="419">
        <v>0</v>
      </c>
      <c r="Q52" s="419">
        <v>0</v>
      </c>
      <c r="R52" s="420">
        <v>0</v>
      </c>
      <c r="S52" s="148">
        <v>0</v>
      </c>
      <c r="T52" s="149">
        <v>0</v>
      </c>
      <c r="U52" s="149">
        <v>0</v>
      </c>
      <c r="V52" s="149">
        <v>0</v>
      </c>
      <c r="W52" s="149">
        <v>0</v>
      </c>
    </row>
    <row r="53" spans="1:23" ht="18" hidden="1" customHeight="1">
      <c r="A53" s="442" t="s">
        <v>908</v>
      </c>
      <c r="B53" s="432" t="s">
        <v>842</v>
      </c>
      <c r="C53" s="416" t="s">
        <v>142</v>
      </c>
      <c r="D53" s="419">
        <v>0</v>
      </c>
      <c r="E53" s="419"/>
      <c r="F53" s="419"/>
      <c r="G53" s="419"/>
      <c r="H53" s="419">
        <v>0</v>
      </c>
      <c r="I53" s="420">
        <v>0</v>
      </c>
      <c r="J53" s="419">
        <v>0</v>
      </c>
      <c r="K53" s="420">
        <v>0</v>
      </c>
      <c r="L53" s="419">
        <v>0</v>
      </c>
      <c r="M53" s="419">
        <v>0</v>
      </c>
      <c r="N53" s="419">
        <v>0</v>
      </c>
      <c r="O53" s="419">
        <v>0</v>
      </c>
      <c r="P53" s="419">
        <v>0</v>
      </c>
      <c r="Q53" s="419">
        <v>0</v>
      </c>
      <c r="R53" s="420">
        <v>0</v>
      </c>
      <c r="S53" s="148">
        <v>0</v>
      </c>
      <c r="T53" s="149">
        <v>0</v>
      </c>
      <c r="U53" s="149">
        <v>0</v>
      </c>
      <c r="V53" s="149">
        <v>0</v>
      </c>
      <c r="W53" s="149">
        <v>0</v>
      </c>
    </row>
    <row r="54" spans="1:23" ht="21" customHeight="1">
      <c r="A54" s="443" t="s">
        <v>730</v>
      </c>
      <c r="B54" s="444" t="s">
        <v>772</v>
      </c>
      <c r="C54" s="443" t="s">
        <v>220</v>
      </c>
      <c r="D54" s="436">
        <v>0.01</v>
      </c>
      <c r="E54" s="436"/>
      <c r="F54" s="436"/>
      <c r="G54" s="436"/>
      <c r="H54" s="436">
        <v>0</v>
      </c>
      <c r="I54" s="436">
        <v>0</v>
      </c>
      <c r="J54" s="436">
        <v>0</v>
      </c>
      <c r="K54" s="436">
        <v>0</v>
      </c>
      <c r="L54" s="436">
        <v>0</v>
      </c>
      <c r="M54" s="436">
        <v>0.01</v>
      </c>
      <c r="N54" s="436">
        <v>0</v>
      </c>
      <c r="O54" s="436">
        <v>0</v>
      </c>
      <c r="P54" s="436">
        <v>0</v>
      </c>
      <c r="Q54" s="436">
        <v>0</v>
      </c>
      <c r="R54" s="436">
        <v>0</v>
      </c>
      <c r="S54" s="445">
        <v>0</v>
      </c>
      <c r="T54" s="446">
        <v>0</v>
      </c>
      <c r="U54" s="446">
        <v>0</v>
      </c>
      <c r="V54" s="446">
        <v>0</v>
      </c>
      <c r="W54" s="446">
        <v>0</v>
      </c>
    </row>
    <row r="55" spans="1:23" ht="18" hidden="1" customHeight="1">
      <c r="A55" s="447" t="s">
        <v>909</v>
      </c>
      <c r="B55" s="448" t="s">
        <v>773</v>
      </c>
      <c r="C55" s="449" t="s">
        <v>184</v>
      </c>
      <c r="D55" s="323">
        <v>0</v>
      </c>
      <c r="E55" s="323"/>
      <c r="F55" s="323"/>
      <c r="G55" s="323"/>
      <c r="H55" s="323">
        <v>0</v>
      </c>
      <c r="I55" s="323">
        <v>0</v>
      </c>
      <c r="J55" s="323">
        <v>0</v>
      </c>
      <c r="K55" s="323">
        <v>0</v>
      </c>
      <c r="L55" s="323">
        <v>0</v>
      </c>
      <c r="M55" s="323">
        <v>0</v>
      </c>
      <c r="N55" s="323">
        <v>0</v>
      </c>
      <c r="O55" s="323">
        <v>0</v>
      </c>
      <c r="P55" s="323">
        <v>0</v>
      </c>
      <c r="Q55" s="323">
        <v>0</v>
      </c>
      <c r="R55" s="450">
        <v>0</v>
      </c>
      <c r="S55" s="451">
        <v>0</v>
      </c>
      <c r="T55" s="451">
        <v>0</v>
      </c>
      <c r="U55" s="451">
        <v>0</v>
      </c>
      <c r="V55" s="451">
        <v>0</v>
      </c>
      <c r="W55" s="451">
        <v>0</v>
      </c>
    </row>
    <row r="56" spans="1:23" ht="18" hidden="1" customHeight="1">
      <c r="A56" s="452" t="s">
        <v>774</v>
      </c>
      <c r="B56" s="453" t="s">
        <v>786</v>
      </c>
      <c r="C56" s="454" t="s">
        <v>787</v>
      </c>
      <c r="D56" s="455">
        <v>0</v>
      </c>
      <c r="E56" s="455"/>
      <c r="F56" s="455"/>
      <c r="G56" s="455"/>
      <c r="H56" s="455">
        <v>0</v>
      </c>
      <c r="I56" s="455">
        <v>0</v>
      </c>
      <c r="J56" s="455">
        <v>0</v>
      </c>
      <c r="K56" s="455">
        <v>0</v>
      </c>
      <c r="L56" s="455">
        <v>0</v>
      </c>
      <c r="M56" s="455">
        <v>0</v>
      </c>
      <c r="N56" s="455">
        <v>0</v>
      </c>
      <c r="O56" s="455">
        <v>0</v>
      </c>
      <c r="P56" s="455">
        <v>0</v>
      </c>
      <c r="Q56" s="455">
        <v>0</v>
      </c>
      <c r="R56" s="456">
        <v>0</v>
      </c>
      <c r="S56" s="308">
        <v>0</v>
      </c>
      <c r="T56" s="308">
        <v>0</v>
      </c>
      <c r="U56" s="308">
        <v>0</v>
      </c>
      <c r="V56" s="308">
        <v>0</v>
      </c>
      <c r="W56" s="308">
        <v>0</v>
      </c>
    </row>
    <row r="57" spans="1:23" ht="18" hidden="1" customHeight="1">
      <c r="A57" s="457" t="s">
        <v>732</v>
      </c>
      <c r="B57" s="458" t="s">
        <v>789</v>
      </c>
      <c r="C57" s="459" t="s">
        <v>790</v>
      </c>
      <c r="D57" s="460">
        <v>0</v>
      </c>
      <c r="E57" s="460"/>
      <c r="F57" s="460"/>
      <c r="G57" s="460"/>
      <c r="H57" s="460">
        <v>0</v>
      </c>
      <c r="I57" s="460">
        <v>0</v>
      </c>
      <c r="J57" s="460">
        <v>0</v>
      </c>
      <c r="K57" s="460">
        <v>0</v>
      </c>
      <c r="L57" s="460">
        <v>0</v>
      </c>
      <c r="M57" s="460">
        <v>0</v>
      </c>
      <c r="N57" s="460">
        <v>0</v>
      </c>
      <c r="O57" s="460">
        <v>0</v>
      </c>
      <c r="P57" s="461">
        <v>0</v>
      </c>
      <c r="Q57" s="461">
        <v>0</v>
      </c>
      <c r="R57" s="462">
        <v>0</v>
      </c>
      <c r="S57" s="308">
        <v>0</v>
      </c>
      <c r="T57" s="308">
        <v>0</v>
      </c>
      <c r="U57" s="308">
        <v>0</v>
      </c>
      <c r="V57" s="308">
        <v>0</v>
      </c>
      <c r="W57" s="308">
        <v>0</v>
      </c>
    </row>
    <row r="58" spans="1:23" ht="18" hidden="1" customHeight="1">
      <c r="A58" s="463" t="s">
        <v>778</v>
      </c>
      <c r="B58" s="464" t="s">
        <v>792</v>
      </c>
      <c r="C58" s="465" t="s">
        <v>793</v>
      </c>
      <c r="D58" s="466">
        <v>0</v>
      </c>
      <c r="E58" s="466"/>
      <c r="F58" s="466"/>
      <c r="G58" s="466"/>
      <c r="H58" s="466">
        <v>0</v>
      </c>
      <c r="I58" s="466">
        <v>0</v>
      </c>
      <c r="J58" s="466">
        <v>0</v>
      </c>
      <c r="K58" s="466">
        <v>0</v>
      </c>
      <c r="L58" s="466">
        <v>0</v>
      </c>
      <c r="M58" s="466">
        <v>0</v>
      </c>
      <c r="N58" s="466">
        <v>0</v>
      </c>
      <c r="O58" s="466">
        <v>0</v>
      </c>
      <c r="P58" s="466">
        <v>0</v>
      </c>
      <c r="Q58" s="466">
        <v>0</v>
      </c>
      <c r="R58" s="466">
        <v>0</v>
      </c>
      <c r="S58" s="467">
        <v>0</v>
      </c>
      <c r="T58" s="467">
        <v>0</v>
      </c>
      <c r="U58" s="467">
        <v>0</v>
      </c>
      <c r="V58" s="467">
        <v>0</v>
      </c>
      <c r="W58" s="467">
        <v>0</v>
      </c>
    </row>
    <row r="59" spans="1:23" ht="18" hidden="1" customHeight="1">
      <c r="A59" s="447" t="s">
        <v>910</v>
      </c>
      <c r="B59" s="448" t="s">
        <v>795</v>
      </c>
      <c r="C59" s="449" t="s">
        <v>796</v>
      </c>
      <c r="D59" s="450">
        <v>0</v>
      </c>
      <c r="E59" s="450"/>
      <c r="F59" s="450"/>
      <c r="G59" s="450"/>
      <c r="H59" s="450">
        <v>0</v>
      </c>
      <c r="I59" s="450">
        <v>0</v>
      </c>
      <c r="J59" s="450">
        <v>0</v>
      </c>
      <c r="K59" s="450">
        <v>0</v>
      </c>
      <c r="L59" s="450">
        <v>0</v>
      </c>
      <c r="M59" s="450">
        <v>0</v>
      </c>
      <c r="N59" s="450">
        <v>0</v>
      </c>
      <c r="O59" s="450">
        <v>0</v>
      </c>
      <c r="P59" s="450">
        <v>0</v>
      </c>
      <c r="Q59" s="450">
        <v>0</v>
      </c>
      <c r="R59" s="450">
        <v>0</v>
      </c>
      <c r="S59" s="451">
        <v>0</v>
      </c>
      <c r="T59" s="451">
        <v>0</v>
      </c>
      <c r="U59" s="451">
        <v>0</v>
      </c>
      <c r="V59" s="451">
        <v>0</v>
      </c>
      <c r="W59" s="451">
        <v>0</v>
      </c>
    </row>
    <row r="60" spans="1:23" ht="22.15" customHeight="1">
      <c r="A60" s="835"/>
      <c r="B60" s="835"/>
      <c r="C60" s="835"/>
      <c r="D60" s="335"/>
      <c r="E60" s="335"/>
      <c r="F60" s="335"/>
      <c r="G60" s="335"/>
    </row>
    <row r="61" spans="1:23" ht="22.15" customHeight="1">
      <c r="D61" s="469"/>
      <c r="E61" s="335"/>
      <c r="F61" s="335"/>
      <c r="G61" s="335"/>
      <c r="S61" s="470"/>
      <c r="T61" s="470"/>
      <c r="U61" s="470"/>
      <c r="V61" s="470"/>
      <c r="W61" s="470"/>
    </row>
    <row r="62" spans="1:23" ht="22.15" customHeight="1"/>
    <row r="63" spans="1:23" ht="22.15" customHeight="1">
      <c r="S63" s="226"/>
      <c r="T63" s="226"/>
      <c r="V63" s="226"/>
      <c r="W63" s="226"/>
    </row>
    <row r="64" spans="1:23">
      <c r="D64" s="226"/>
      <c r="S64" s="226"/>
      <c r="T64" s="226"/>
      <c r="V64" s="226"/>
      <c r="W64" s="226"/>
    </row>
    <row r="65" spans="19:23">
      <c r="S65" s="226"/>
      <c r="T65" s="226"/>
      <c r="V65" s="226"/>
      <c r="W65" s="226"/>
    </row>
    <row r="66" spans="19:23">
      <c r="S66" s="226"/>
      <c r="T66" s="226"/>
      <c r="V66" s="226"/>
      <c r="W66" s="226"/>
    </row>
  </sheetData>
  <mergeCells count="8">
    <mergeCell ref="A60:C60"/>
    <mergeCell ref="A2:R2"/>
    <mergeCell ref="P3:R3"/>
    <mergeCell ref="A4:A5"/>
    <mergeCell ref="B4:B5"/>
    <mergeCell ref="C4:C5"/>
    <mergeCell ref="D4:D5"/>
    <mergeCell ref="H4:R4"/>
  </mergeCells>
  <printOptions horizontalCentered="1"/>
  <pageMargins left="0.23622047244094491" right="0.23622047244094491" top="0.98425196850393704" bottom="0.47244094488188981" header="0" footer="0.78740157480314965"/>
  <pageSetup paperSize="9" scale="90" orientation="landscape" blackAndWhite="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1"/>
  <sheetViews>
    <sheetView zoomScaleNormal="85" workbookViewId="0">
      <pane xSplit="4" ySplit="7" topLeftCell="E8" activePane="bottomRight" state="frozen"/>
      <selection activeCell="G8" sqref="G8"/>
      <selection pane="topRight" activeCell="G8" sqref="G8"/>
      <selection pane="bottomLeft" activeCell="G8" sqref="G8"/>
      <selection pane="bottomRight" activeCell="V29" sqref="V29"/>
    </sheetView>
  </sheetViews>
  <sheetFormatPr defaultColWidth="7.85546875" defaultRowHeight="15.75"/>
  <cols>
    <col min="1" max="1" width="5.7109375" style="472" customWidth="1"/>
    <col min="2" max="2" width="33" style="472" customWidth="1"/>
    <col min="3" max="3" width="7.7109375" style="473" customWidth="1"/>
    <col min="4" max="4" width="13.28515625" style="472" customWidth="1"/>
    <col min="5" max="5" width="11.42578125" style="472" customWidth="1"/>
    <col min="6" max="6" width="6.7109375" style="472" hidden="1" customWidth="1"/>
    <col min="7" max="7" width="10.7109375" style="472" customWidth="1"/>
    <col min="8" max="8" width="7.7109375" style="472" customWidth="1"/>
    <col min="9" max="9" width="8.7109375" style="472" customWidth="1"/>
    <col min="10" max="10" width="11.7109375" style="472" customWidth="1"/>
    <col min="11" max="11" width="8" style="472" customWidth="1"/>
    <col min="12" max="12" width="7" style="472" hidden="1" customWidth="1"/>
    <col min="13" max="13" width="8.5703125" style="472" hidden="1" customWidth="1"/>
    <col min="14" max="14" width="7.7109375" style="472" hidden="1" customWidth="1"/>
    <col min="15" max="15" width="8.42578125" style="472" customWidth="1"/>
    <col min="16" max="20" width="7.7109375" style="472" hidden="1" customWidth="1"/>
    <col min="21" max="16384" width="7.85546875" style="472"/>
  </cols>
  <sheetData>
    <row r="1" spans="1:24" ht="16.899999999999999" customHeight="1">
      <c r="A1" s="471" t="s">
        <v>911</v>
      </c>
      <c r="D1" s="474"/>
      <c r="E1" s="474"/>
      <c r="F1" s="474"/>
      <c r="G1" s="474"/>
      <c r="H1" s="474"/>
      <c r="I1" s="474"/>
      <c r="J1" s="474"/>
      <c r="K1" s="474"/>
      <c r="L1" s="474"/>
      <c r="M1" s="474"/>
      <c r="N1" s="474"/>
      <c r="O1" s="474"/>
      <c r="P1" s="474"/>
      <c r="Q1" s="474"/>
      <c r="R1" s="474"/>
      <c r="S1" s="474"/>
      <c r="T1" s="474"/>
    </row>
    <row r="2" spans="1:24" ht="21.6" customHeight="1">
      <c r="A2" s="836" t="s">
        <v>912</v>
      </c>
      <c r="B2" s="836"/>
      <c r="C2" s="836"/>
      <c r="D2" s="836"/>
      <c r="E2" s="836"/>
      <c r="F2" s="836"/>
      <c r="G2" s="836"/>
      <c r="H2" s="836"/>
      <c r="I2" s="836"/>
      <c r="J2" s="836"/>
      <c r="K2" s="836"/>
      <c r="L2" s="836"/>
      <c r="M2" s="836"/>
      <c r="N2" s="836"/>
      <c r="O2" s="836"/>
      <c r="P2" s="475"/>
      <c r="Q2" s="475"/>
      <c r="R2" s="475"/>
      <c r="S2" s="475"/>
      <c r="T2" s="475"/>
    </row>
    <row r="3" spans="1:24" ht="18" customHeight="1">
      <c r="A3" s="476"/>
      <c r="B3" s="476"/>
      <c r="C3" s="476"/>
      <c r="D3" s="476"/>
      <c r="E3" s="476"/>
      <c r="F3" s="476"/>
      <c r="G3" s="476"/>
      <c r="H3" s="476"/>
      <c r="I3" s="476"/>
      <c r="J3" s="476"/>
      <c r="K3" s="476"/>
      <c r="L3" s="476"/>
      <c r="M3" s="476"/>
      <c r="N3" s="824" t="s">
        <v>667</v>
      </c>
      <c r="O3" s="824"/>
      <c r="P3" s="477"/>
      <c r="Q3" s="477"/>
      <c r="R3" s="477"/>
      <c r="S3" s="477"/>
      <c r="T3" s="477"/>
    </row>
    <row r="4" spans="1:24" ht="21" customHeight="1">
      <c r="A4" s="834" t="s">
        <v>668</v>
      </c>
      <c r="B4" s="834" t="s">
        <v>913</v>
      </c>
      <c r="C4" s="834" t="s">
        <v>670</v>
      </c>
      <c r="D4" s="834" t="s">
        <v>671</v>
      </c>
      <c r="E4" s="834" t="s">
        <v>835</v>
      </c>
      <c r="F4" s="834"/>
      <c r="G4" s="834"/>
      <c r="H4" s="834"/>
      <c r="I4" s="834"/>
      <c r="J4" s="834"/>
      <c r="K4" s="834"/>
      <c r="L4" s="834"/>
      <c r="M4" s="834"/>
      <c r="N4" s="834"/>
      <c r="O4" s="834"/>
      <c r="P4" s="476"/>
      <c r="Q4" s="476"/>
      <c r="R4" s="476"/>
      <c r="S4" s="476"/>
      <c r="T4" s="476"/>
      <c r="U4" s="476"/>
    </row>
    <row r="5" spans="1:24" ht="36.6" customHeight="1">
      <c r="A5" s="834"/>
      <c r="B5" s="834"/>
      <c r="C5" s="834"/>
      <c r="D5" s="834"/>
      <c r="E5" s="346" t="s">
        <v>645</v>
      </c>
      <c r="F5" s="346" t="s">
        <v>674</v>
      </c>
      <c r="G5" s="346" t="s">
        <v>675</v>
      </c>
      <c r="H5" s="346" t="s">
        <v>676</v>
      </c>
      <c r="I5" s="346" t="s">
        <v>677</v>
      </c>
      <c r="J5" s="346" t="s">
        <v>678</v>
      </c>
      <c r="K5" s="346" t="s">
        <v>679</v>
      </c>
      <c r="L5" s="346" t="s">
        <v>680</v>
      </c>
      <c r="M5" s="346" t="s">
        <v>681</v>
      </c>
      <c r="N5" s="346" t="s">
        <v>682</v>
      </c>
      <c r="O5" s="346" t="s">
        <v>643</v>
      </c>
      <c r="P5" s="476">
        <v>0</v>
      </c>
      <c r="Q5" s="478">
        <v>0</v>
      </c>
      <c r="R5" s="478">
        <v>0</v>
      </c>
      <c r="S5" s="478">
        <v>0</v>
      </c>
      <c r="T5" s="478">
        <v>0</v>
      </c>
    </row>
    <row r="6" spans="1:24" s="482" customFormat="1" ht="12">
      <c r="A6" s="479" t="s">
        <v>683</v>
      </c>
      <c r="B6" s="479" t="s">
        <v>684</v>
      </c>
      <c r="C6" s="480">
        <v>-3</v>
      </c>
      <c r="D6" s="479" t="s">
        <v>686</v>
      </c>
      <c r="E6" s="480">
        <v>-5</v>
      </c>
      <c r="F6" s="480">
        <v>-6</v>
      </c>
      <c r="G6" s="480">
        <v>-6</v>
      </c>
      <c r="H6" s="480">
        <v>-7</v>
      </c>
      <c r="I6" s="480">
        <v>-8</v>
      </c>
      <c r="J6" s="480">
        <v>-9</v>
      </c>
      <c r="K6" s="480">
        <v>-10</v>
      </c>
      <c r="L6" s="480">
        <v>-12</v>
      </c>
      <c r="M6" s="480">
        <v>-13</v>
      </c>
      <c r="N6" s="480">
        <v>-11</v>
      </c>
      <c r="O6" s="480">
        <v>-12</v>
      </c>
      <c r="P6" s="481">
        <v>-16</v>
      </c>
      <c r="Q6" s="481">
        <v>-17</v>
      </c>
      <c r="R6" s="481">
        <v>-18</v>
      </c>
      <c r="S6" s="481">
        <v>-19</v>
      </c>
      <c r="T6" s="481">
        <v>-20</v>
      </c>
    </row>
    <row r="7" spans="1:24" s="490" customFormat="1" ht="25.15" customHeight="1">
      <c r="A7" s="483" t="s">
        <v>914</v>
      </c>
      <c r="B7" s="484" t="s">
        <v>915</v>
      </c>
      <c r="C7" s="484"/>
      <c r="D7" s="485">
        <v>7.49</v>
      </c>
      <c r="E7" s="486">
        <v>0.01</v>
      </c>
      <c r="F7" s="486">
        <v>0</v>
      </c>
      <c r="G7" s="485">
        <v>0.2</v>
      </c>
      <c r="H7" s="485">
        <v>0.56000000000000005</v>
      </c>
      <c r="I7" s="485">
        <v>2.08</v>
      </c>
      <c r="J7" s="485">
        <v>4.04</v>
      </c>
      <c r="K7" s="485">
        <v>0.4</v>
      </c>
      <c r="L7" s="487">
        <v>0</v>
      </c>
      <c r="M7" s="487">
        <v>0</v>
      </c>
      <c r="N7" s="487">
        <v>0</v>
      </c>
      <c r="O7" s="485">
        <v>0.2</v>
      </c>
      <c r="P7" s="488">
        <v>0</v>
      </c>
      <c r="Q7" s="489">
        <v>0</v>
      </c>
      <c r="R7" s="489">
        <v>0</v>
      </c>
      <c r="S7" s="489">
        <v>0</v>
      </c>
      <c r="T7" s="489">
        <v>0</v>
      </c>
    </row>
    <row r="8" spans="1:24" ht="25.15" customHeight="1">
      <c r="A8" s="491">
        <v>1</v>
      </c>
      <c r="B8" s="411" t="s">
        <v>11</v>
      </c>
      <c r="C8" s="412" t="s">
        <v>694</v>
      </c>
      <c r="D8" s="492">
        <v>0.56000000000000005</v>
      </c>
      <c r="E8" s="487">
        <v>0</v>
      </c>
      <c r="F8" s="487">
        <v>0</v>
      </c>
      <c r="G8" s="487">
        <v>0</v>
      </c>
      <c r="H8" s="492">
        <v>0.56000000000000005</v>
      </c>
      <c r="I8" s="487">
        <v>0</v>
      </c>
      <c r="J8" s="487">
        <v>0</v>
      </c>
      <c r="K8" s="487">
        <v>0</v>
      </c>
      <c r="L8" s="487">
        <v>0</v>
      </c>
      <c r="M8" s="487">
        <v>0</v>
      </c>
      <c r="N8" s="487">
        <v>0</v>
      </c>
      <c r="O8" s="487">
        <v>0</v>
      </c>
      <c r="P8" s="493">
        <v>0</v>
      </c>
      <c r="Q8" s="494">
        <v>0</v>
      </c>
      <c r="R8" s="494">
        <v>0</v>
      </c>
      <c r="S8" s="494">
        <v>0</v>
      </c>
      <c r="T8" s="494">
        <v>0</v>
      </c>
    </row>
    <row r="9" spans="1:24" s="501" customFormat="1" ht="25.15" hidden="1" customHeight="1">
      <c r="A9" s="495" t="s">
        <v>695</v>
      </c>
      <c r="B9" s="496" t="s">
        <v>14</v>
      </c>
      <c r="C9" s="497" t="s">
        <v>507</v>
      </c>
      <c r="D9" s="498">
        <v>0</v>
      </c>
      <c r="E9" s="498">
        <v>0</v>
      </c>
      <c r="F9" s="498">
        <v>0</v>
      </c>
      <c r="G9" s="498">
        <v>0</v>
      </c>
      <c r="H9" s="498">
        <v>0</v>
      </c>
      <c r="I9" s="498">
        <v>0</v>
      </c>
      <c r="J9" s="498">
        <v>0</v>
      </c>
      <c r="K9" s="498">
        <v>0</v>
      </c>
      <c r="L9" s="498">
        <v>0</v>
      </c>
      <c r="M9" s="498">
        <v>0</v>
      </c>
      <c r="N9" s="498">
        <v>0</v>
      </c>
      <c r="O9" s="498">
        <v>0</v>
      </c>
      <c r="P9" s="499">
        <v>0</v>
      </c>
      <c r="Q9" s="500">
        <v>0</v>
      </c>
      <c r="R9" s="500">
        <v>0</v>
      </c>
      <c r="S9" s="500">
        <v>0</v>
      </c>
      <c r="T9" s="500">
        <v>0</v>
      </c>
    </row>
    <row r="10" spans="1:24" ht="25.15" hidden="1" customHeight="1">
      <c r="A10" s="416"/>
      <c r="B10" s="421" t="s">
        <v>825</v>
      </c>
      <c r="C10" s="422" t="s">
        <v>231</v>
      </c>
      <c r="D10" s="498">
        <v>0</v>
      </c>
      <c r="E10" s="498">
        <v>0</v>
      </c>
      <c r="F10" s="498">
        <v>0</v>
      </c>
      <c r="G10" s="498">
        <v>0</v>
      </c>
      <c r="H10" s="498">
        <v>0</v>
      </c>
      <c r="I10" s="498">
        <v>0</v>
      </c>
      <c r="J10" s="498">
        <v>0</v>
      </c>
      <c r="K10" s="498">
        <v>0</v>
      </c>
      <c r="L10" s="498">
        <v>0</v>
      </c>
      <c r="M10" s="498">
        <v>0</v>
      </c>
      <c r="N10" s="498">
        <v>0</v>
      </c>
      <c r="O10" s="498">
        <v>0</v>
      </c>
      <c r="P10" s="502">
        <v>0</v>
      </c>
      <c r="Q10" s="503">
        <v>0</v>
      </c>
      <c r="R10" s="503">
        <v>0</v>
      </c>
      <c r="S10" s="503">
        <v>0</v>
      </c>
      <c r="T10" s="503">
        <v>0</v>
      </c>
    </row>
    <row r="11" spans="1:24" ht="25.15" hidden="1" customHeight="1">
      <c r="A11" s="416" t="s">
        <v>695</v>
      </c>
      <c r="B11" s="417" t="s">
        <v>703</v>
      </c>
      <c r="C11" s="418" t="s">
        <v>446</v>
      </c>
      <c r="D11" s="498">
        <v>0</v>
      </c>
      <c r="E11" s="498">
        <v>0</v>
      </c>
      <c r="F11" s="498">
        <v>0</v>
      </c>
      <c r="G11" s="498">
        <v>0</v>
      </c>
      <c r="H11" s="498">
        <v>0</v>
      </c>
      <c r="I11" s="498">
        <v>0</v>
      </c>
      <c r="J11" s="498">
        <v>0</v>
      </c>
      <c r="K11" s="498">
        <v>0</v>
      </c>
      <c r="L11" s="498">
        <v>0</v>
      </c>
      <c r="M11" s="498">
        <v>0</v>
      </c>
      <c r="N11" s="498">
        <v>0</v>
      </c>
      <c r="O11" s="498">
        <v>0</v>
      </c>
      <c r="P11" s="502">
        <v>0</v>
      </c>
      <c r="Q11" s="503">
        <v>0</v>
      </c>
      <c r="R11" s="503">
        <v>0</v>
      </c>
      <c r="S11" s="503">
        <v>0</v>
      </c>
      <c r="T11" s="503">
        <v>0</v>
      </c>
      <c r="X11" s="504"/>
    </row>
    <row r="12" spans="1:24" ht="25.15" hidden="1" customHeight="1">
      <c r="A12" s="416" t="s">
        <v>702</v>
      </c>
      <c r="B12" s="417" t="s">
        <v>707</v>
      </c>
      <c r="C12" s="418" t="s">
        <v>354</v>
      </c>
      <c r="D12" s="498">
        <v>0</v>
      </c>
      <c r="E12" s="498">
        <v>0</v>
      </c>
      <c r="F12" s="498">
        <v>0</v>
      </c>
      <c r="G12" s="498">
        <v>0</v>
      </c>
      <c r="H12" s="498">
        <v>0</v>
      </c>
      <c r="I12" s="498">
        <v>0</v>
      </c>
      <c r="J12" s="498">
        <v>0</v>
      </c>
      <c r="K12" s="498">
        <v>0</v>
      </c>
      <c r="L12" s="498">
        <v>0</v>
      </c>
      <c r="M12" s="498">
        <v>0</v>
      </c>
      <c r="N12" s="498">
        <v>0</v>
      </c>
      <c r="O12" s="498">
        <v>0</v>
      </c>
      <c r="P12" s="502">
        <v>0</v>
      </c>
      <c r="Q12" s="503">
        <v>0</v>
      </c>
      <c r="R12" s="503">
        <v>0</v>
      </c>
      <c r="S12" s="503">
        <v>0</v>
      </c>
      <c r="T12" s="503">
        <v>0</v>
      </c>
    </row>
    <row r="13" spans="1:24" ht="25.15" hidden="1" customHeight="1">
      <c r="A13" s="416" t="s">
        <v>708</v>
      </c>
      <c r="B13" s="417" t="s">
        <v>15</v>
      </c>
      <c r="C13" s="418" t="s">
        <v>709</v>
      </c>
      <c r="D13" s="498">
        <v>0</v>
      </c>
      <c r="E13" s="498">
        <v>0</v>
      </c>
      <c r="F13" s="498">
        <v>0</v>
      </c>
      <c r="G13" s="498">
        <v>0</v>
      </c>
      <c r="H13" s="498">
        <v>0</v>
      </c>
      <c r="I13" s="498">
        <v>0</v>
      </c>
      <c r="J13" s="498">
        <v>0</v>
      </c>
      <c r="K13" s="498">
        <v>0</v>
      </c>
      <c r="L13" s="498">
        <v>0</v>
      </c>
      <c r="M13" s="498">
        <v>0</v>
      </c>
      <c r="N13" s="498">
        <v>0</v>
      </c>
      <c r="O13" s="498">
        <v>0</v>
      </c>
      <c r="P13" s="502">
        <v>0</v>
      </c>
      <c r="Q13" s="503">
        <v>0</v>
      </c>
      <c r="R13" s="503">
        <v>0</v>
      </c>
      <c r="S13" s="503">
        <v>0</v>
      </c>
      <c r="T13" s="503">
        <v>0</v>
      </c>
    </row>
    <row r="14" spans="1:24" ht="25.15" hidden="1" customHeight="1">
      <c r="A14" s="416" t="s">
        <v>706</v>
      </c>
      <c r="B14" s="417" t="s">
        <v>712</v>
      </c>
      <c r="C14" s="418" t="s">
        <v>471</v>
      </c>
      <c r="D14" s="498">
        <v>0</v>
      </c>
      <c r="E14" s="498">
        <v>0</v>
      </c>
      <c r="F14" s="498">
        <v>0</v>
      </c>
      <c r="G14" s="498">
        <v>0</v>
      </c>
      <c r="H14" s="498">
        <v>0</v>
      </c>
      <c r="I14" s="498">
        <v>0</v>
      </c>
      <c r="J14" s="498">
        <v>0</v>
      </c>
      <c r="K14" s="498">
        <v>0</v>
      </c>
      <c r="L14" s="498">
        <v>0</v>
      </c>
      <c r="M14" s="498">
        <v>0</v>
      </c>
      <c r="N14" s="498">
        <v>0</v>
      </c>
      <c r="O14" s="498">
        <v>0</v>
      </c>
      <c r="P14" s="502">
        <v>0</v>
      </c>
      <c r="Q14" s="503">
        <v>0</v>
      </c>
      <c r="R14" s="503">
        <v>0</v>
      </c>
      <c r="S14" s="503">
        <v>0</v>
      </c>
      <c r="T14" s="503">
        <v>0</v>
      </c>
    </row>
    <row r="15" spans="1:24" ht="25.15" hidden="1" customHeight="1">
      <c r="A15" s="416"/>
      <c r="B15" s="424" t="s">
        <v>713</v>
      </c>
      <c r="C15" s="505" t="s">
        <v>714</v>
      </c>
      <c r="D15" s="498">
        <v>0</v>
      </c>
      <c r="E15" s="498">
        <v>0</v>
      </c>
      <c r="F15" s="498">
        <v>0</v>
      </c>
      <c r="G15" s="498">
        <v>0</v>
      </c>
      <c r="H15" s="498">
        <v>0</v>
      </c>
      <c r="I15" s="498">
        <v>0</v>
      </c>
      <c r="J15" s="498">
        <v>0</v>
      </c>
      <c r="K15" s="498">
        <v>0</v>
      </c>
      <c r="L15" s="498">
        <v>0</v>
      </c>
      <c r="M15" s="498">
        <v>0</v>
      </c>
      <c r="N15" s="498">
        <v>0</v>
      </c>
      <c r="O15" s="498">
        <v>0</v>
      </c>
      <c r="P15" s="502">
        <v>0</v>
      </c>
      <c r="Q15" s="503">
        <v>0</v>
      </c>
      <c r="R15" s="503">
        <v>0</v>
      </c>
      <c r="S15" s="503">
        <v>0</v>
      </c>
      <c r="T15" s="503">
        <v>0</v>
      </c>
    </row>
    <row r="16" spans="1:24" ht="25.15" hidden="1" customHeight="1">
      <c r="A16" s="416" t="s">
        <v>715</v>
      </c>
      <c r="B16" s="417" t="s">
        <v>16</v>
      </c>
      <c r="C16" s="418" t="s">
        <v>711</v>
      </c>
      <c r="D16" s="498">
        <v>0</v>
      </c>
      <c r="E16" s="498">
        <v>0</v>
      </c>
      <c r="F16" s="498">
        <v>0</v>
      </c>
      <c r="G16" s="498">
        <v>0</v>
      </c>
      <c r="H16" s="498">
        <v>0</v>
      </c>
      <c r="I16" s="498">
        <v>0</v>
      </c>
      <c r="J16" s="498">
        <v>0</v>
      </c>
      <c r="K16" s="498">
        <v>0</v>
      </c>
      <c r="L16" s="498">
        <v>0</v>
      </c>
      <c r="M16" s="498">
        <v>0</v>
      </c>
      <c r="N16" s="498">
        <v>0</v>
      </c>
      <c r="O16" s="498">
        <v>0</v>
      </c>
      <c r="P16" s="502">
        <v>0</v>
      </c>
      <c r="Q16" s="503">
        <v>0</v>
      </c>
      <c r="R16" s="503">
        <v>0</v>
      </c>
      <c r="S16" s="503">
        <v>0</v>
      </c>
      <c r="T16" s="503">
        <v>0</v>
      </c>
    </row>
    <row r="17" spans="1:22" ht="25.15" hidden="1" customHeight="1">
      <c r="A17" s="416" t="s">
        <v>708</v>
      </c>
      <c r="B17" s="417" t="s">
        <v>716</v>
      </c>
      <c r="C17" s="418" t="s">
        <v>569</v>
      </c>
      <c r="D17" s="498">
        <v>0</v>
      </c>
      <c r="E17" s="498">
        <v>0</v>
      </c>
      <c r="F17" s="498">
        <v>0</v>
      </c>
      <c r="G17" s="498">
        <v>0</v>
      </c>
      <c r="H17" s="498">
        <v>0</v>
      </c>
      <c r="I17" s="498">
        <v>0</v>
      </c>
      <c r="J17" s="498">
        <v>0</v>
      </c>
      <c r="K17" s="498">
        <v>0</v>
      </c>
      <c r="L17" s="498">
        <v>0</v>
      </c>
      <c r="M17" s="498">
        <v>0</v>
      </c>
      <c r="N17" s="498">
        <v>0</v>
      </c>
      <c r="O17" s="498">
        <v>0</v>
      </c>
      <c r="P17" s="502">
        <v>0</v>
      </c>
      <c r="Q17" s="503">
        <v>0</v>
      </c>
      <c r="R17" s="503">
        <v>0</v>
      </c>
      <c r="S17" s="503">
        <v>0</v>
      </c>
      <c r="T17" s="503">
        <v>0</v>
      </c>
    </row>
    <row r="18" spans="1:22" ht="25.15" hidden="1" customHeight="1">
      <c r="A18" s="416" t="s">
        <v>826</v>
      </c>
      <c r="B18" s="417" t="s">
        <v>718</v>
      </c>
      <c r="C18" s="418" t="s">
        <v>719</v>
      </c>
      <c r="D18" s="498">
        <v>0</v>
      </c>
      <c r="E18" s="498">
        <v>0</v>
      </c>
      <c r="F18" s="498">
        <v>0</v>
      </c>
      <c r="G18" s="498">
        <v>0</v>
      </c>
      <c r="H18" s="498">
        <v>0</v>
      </c>
      <c r="I18" s="498">
        <v>0</v>
      </c>
      <c r="J18" s="498">
        <v>0</v>
      </c>
      <c r="K18" s="498">
        <v>0</v>
      </c>
      <c r="L18" s="498">
        <v>0</v>
      </c>
      <c r="M18" s="498">
        <v>0</v>
      </c>
      <c r="N18" s="498">
        <v>0</v>
      </c>
      <c r="O18" s="498">
        <v>0</v>
      </c>
      <c r="P18" s="502">
        <v>0</v>
      </c>
      <c r="Q18" s="503">
        <v>0</v>
      </c>
      <c r="R18" s="503">
        <v>0</v>
      </c>
      <c r="S18" s="503">
        <v>0</v>
      </c>
      <c r="T18" s="503">
        <v>0</v>
      </c>
    </row>
    <row r="19" spans="1:22" ht="25.15" customHeight="1">
      <c r="A19" s="416" t="s">
        <v>695</v>
      </c>
      <c r="B19" s="417" t="s">
        <v>356</v>
      </c>
      <c r="C19" s="416" t="s">
        <v>83</v>
      </c>
      <c r="D19" s="498">
        <v>0.56000000000000005</v>
      </c>
      <c r="E19" s="498">
        <v>0</v>
      </c>
      <c r="F19" s="498">
        <v>0</v>
      </c>
      <c r="G19" s="498">
        <v>0</v>
      </c>
      <c r="H19" s="498">
        <v>0.56000000000000005</v>
      </c>
      <c r="I19" s="498">
        <v>0</v>
      </c>
      <c r="J19" s="498">
        <v>0</v>
      </c>
      <c r="K19" s="498">
        <v>0</v>
      </c>
      <c r="L19" s="498">
        <v>0</v>
      </c>
      <c r="M19" s="498">
        <v>0</v>
      </c>
      <c r="N19" s="498">
        <v>0</v>
      </c>
      <c r="O19" s="498">
        <v>0</v>
      </c>
      <c r="P19" s="502">
        <v>0</v>
      </c>
      <c r="Q19" s="503">
        <v>0</v>
      </c>
      <c r="R19" s="503">
        <v>0</v>
      </c>
      <c r="S19" s="503">
        <v>0</v>
      </c>
      <c r="T19" s="503">
        <v>0</v>
      </c>
      <c r="V19" s="504"/>
    </row>
    <row r="20" spans="1:22" ht="24.6" customHeight="1">
      <c r="A20" s="506">
        <v>2</v>
      </c>
      <c r="B20" s="411" t="s">
        <v>12</v>
      </c>
      <c r="C20" s="412" t="s">
        <v>720</v>
      </c>
      <c r="D20" s="507">
        <v>6.9300000000000006</v>
      </c>
      <c r="E20" s="487">
        <v>0.01</v>
      </c>
      <c r="F20" s="487">
        <v>0</v>
      </c>
      <c r="G20" s="498">
        <v>0.2</v>
      </c>
      <c r="H20" s="498">
        <v>0</v>
      </c>
      <c r="I20" s="498">
        <v>2.08</v>
      </c>
      <c r="J20" s="498">
        <v>4.04</v>
      </c>
      <c r="K20" s="498">
        <v>0.4</v>
      </c>
      <c r="L20" s="487">
        <v>0</v>
      </c>
      <c r="M20" s="487">
        <v>0</v>
      </c>
      <c r="N20" s="487">
        <v>0</v>
      </c>
      <c r="O20" s="498">
        <v>0.2</v>
      </c>
      <c r="P20" s="502">
        <v>0</v>
      </c>
      <c r="Q20" s="503">
        <v>0</v>
      </c>
      <c r="R20" s="503">
        <v>0</v>
      </c>
      <c r="S20" s="503">
        <v>0</v>
      </c>
      <c r="T20" s="503">
        <v>0</v>
      </c>
    </row>
    <row r="21" spans="1:22" ht="25.15" hidden="1" customHeight="1">
      <c r="A21" s="416" t="s">
        <v>721</v>
      </c>
      <c r="B21" s="417" t="s">
        <v>722</v>
      </c>
      <c r="C21" s="418" t="s">
        <v>24</v>
      </c>
      <c r="D21" s="507">
        <v>0</v>
      </c>
      <c r="E21" s="498">
        <v>0</v>
      </c>
      <c r="F21" s="498">
        <v>0</v>
      </c>
      <c r="G21" s="498">
        <v>0</v>
      </c>
      <c r="H21" s="498">
        <v>0</v>
      </c>
      <c r="I21" s="498">
        <v>0</v>
      </c>
      <c r="J21" s="498">
        <v>0</v>
      </c>
      <c r="K21" s="498">
        <v>0</v>
      </c>
      <c r="L21" s="487">
        <v>0</v>
      </c>
      <c r="M21" s="487">
        <v>0</v>
      </c>
      <c r="N21" s="487">
        <v>0</v>
      </c>
      <c r="O21" s="498">
        <v>0</v>
      </c>
      <c r="P21" s="502">
        <v>0</v>
      </c>
      <c r="Q21" s="503">
        <v>0</v>
      </c>
      <c r="R21" s="503">
        <v>0</v>
      </c>
      <c r="S21" s="503">
        <v>0</v>
      </c>
      <c r="T21" s="503">
        <v>0</v>
      </c>
    </row>
    <row r="22" spans="1:22" ht="25.15" hidden="1" customHeight="1">
      <c r="A22" s="416" t="s">
        <v>723</v>
      </c>
      <c r="B22" s="417" t="s">
        <v>724</v>
      </c>
      <c r="C22" s="418" t="s">
        <v>35</v>
      </c>
      <c r="D22" s="507">
        <v>0</v>
      </c>
      <c r="E22" s="498">
        <v>0</v>
      </c>
      <c r="F22" s="498">
        <v>0</v>
      </c>
      <c r="G22" s="498">
        <v>0</v>
      </c>
      <c r="H22" s="498">
        <v>0</v>
      </c>
      <c r="I22" s="498">
        <v>0</v>
      </c>
      <c r="J22" s="498">
        <v>0</v>
      </c>
      <c r="K22" s="498">
        <v>0</v>
      </c>
      <c r="L22" s="487">
        <v>0</v>
      </c>
      <c r="M22" s="487">
        <v>0</v>
      </c>
      <c r="N22" s="487">
        <v>0</v>
      </c>
      <c r="O22" s="498">
        <v>0</v>
      </c>
      <c r="P22" s="502">
        <v>0</v>
      </c>
      <c r="Q22" s="503">
        <v>0</v>
      </c>
      <c r="R22" s="503">
        <v>0</v>
      </c>
      <c r="S22" s="503">
        <v>0</v>
      </c>
      <c r="T22" s="503">
        <v>0</v>
      </c>
    </row>
    <row r="23" spans="1:22" ht="25.15" hidden="1" customHeight="1">
      <c r="A23" s="416" t="s">
        <v>723</v>
      </c>
      <c r="B23" s="417" t="s">
        <v>726</v>
      </c>
      <c r="C23" s="416" t="s">
        <v>727</v>
      </c>
      <c r="D23" s="507">
        <v>0</v>
      </c>
      <c r="E23" s="498">
        <v>0</v>
      </c>
      <c r="F23" s="498">
        <v>0</v>
      </c>
      <c r="G23" s="498">
        <v>0</v>
      </c>
      <c r="H23" s="498">
        <v>0</v>
      </c>
      <c r="I23" s="498">
        <v>0</v>
      </c>
      <c r="J23" s="498">
        <v>0</v>
      </c>
      <c r="K23" s="498">
        <v>0</v>
      </c>
      <c r="L23" s="487">
        <v>0</v>
      </c>
      <c r="M23" s="487">
        <v>0</v>
      </c>
      <c r="N23" s="487">
        <v>0</v>
      </c>
      <c r="O23" s="498">
        <v>0</v>
      </c>
      <c r="P23" s="502">
        <v>0</v>
      </c>
      <c r="Q23" s="503">
        <v>0</v>
      </c>
      <c r="R23" s="503">
        <v>0</v>
      </c>
      <c r="S23" s="503">
        <v>0</v>
      </c>
      <c r="T23" s="503">
        <v>0</v>
      </c>
    </row>
    <row r="24" spans="1:22" ht="25.15" hidden="1" customHeight="1">
      <c r="A24" s="416" t="s">
        <v>731</v>
      </c>
      <c r="B24" s="417" t="s">
        <v>728</v>
      </c>
      <c r="C24" s="416" t="s">
        <v>729</v>
      </c>
      <c r="D24" s="507">
        <v>0</v>
      </c>
      <c r="E24" s="498">
        <v>0</v>
      </c>
      <c r="F24" s="498">
        <v>0</v>
      </c>
      <c r="G24" s="498">
        <v>0</v>
      </c>
      <c r="H24" s="498">
        <v>0</v>
      </c>
      <c r="I24" s="498">
        <v>0</v>
      </c>
      <c r="J24" s="498">
        <v>0</v>
      </c>
      <c r="K24" s="498">
        <v>0</v>
      </c>
      <c r="L24" s="487">
        <v>0</v>
      </c>
      <c r="M24" s="487">
        <v>0</v>
      </c>
      <c r="N24" s="487">
        <v>0</v>
      </c>
      <c r="O24" s="498">
        <v>0</v>
      </c>
      <c r="P24" s="502">
        <v>0</v>
      </c>
      <c r="Q24" s="503">
        <v>0</v>
      </c>
      <c r="R24" s="503">
        <v>0</v>
      </c>
      <c r="S24" s="503">
        <v>0</v>
      </c>
      <c r="T24" s="503">
        <v>0</v>
      </c>
    </row>
    <row r="25" spans="1:22" ht="25.15" hidden="1" customHeight="1">
      <c r="A25" s="416" t="s">
        <v>725</v>
      </c>
      <c r="B25" s="417" t="s">
        <v>358</v>
      </c>
      <c r="C25" s="416" t="s">
        <v>119</v>
      </c>
      <c r="D25" s="507">
        <v>0</v>
      </c>
      <c r="E25" s="498">
        <v>0</v>
      </c>
      <c r="F25" s="498">
        <v>0</v>
      </c>
      <c r="G25" s="498">
        <v>0</v>
      </c>
      <c r="H25" s="498">
        <v>0</v>
      </c>
      <c r="I25" s="498">
        <v>0</v>
      </c>
      <c r="J25" s="498">
        <v>0</v>
      </c>
      <c r="K25" s="498">
        <v>0</v>
      </c>
      <c r="L25" s="487">
        <v>0</v>
      </c>
      <c r="M25" s="487">
        <v>0</v>
      </c>
      <c r="N25" s="487">
        <v>0</v>
      </c>
      <c r="O25" s="498">
        <v>0</v>
      </c>
      <c r="P25" s="502">
        <v>0</v>
      </c>
      <c r="Q25" s="503">
        <v>0</v>
      </c>
      <c r="R25" s="503">
        <v>0</v>
      </c>
      <c r="S25" s="503">
        <v>0</v>
      </c>
      <c r="T25" s="503">
        <v>0</v>
      </c>
    </row>
    <row r="26" spans="1:22" ht="25.15" hidden="1" customHeight="1">
      <c r="A26" s="416" t="s">
        <v>735</v>
      </c>
      <c r="B26" s="417" t="s">
        <v>360</v>
      </c>
      <c r="C26" s="416" t="s">
        <v>130</v>
      </c>
      <c r="D26" s="507">
        <v>0</v>
      </c>
      <c r="E26" s="498">
        <v>0</v>
      </c>
      <c r="F26" s="498">
        <v>0</v>
      </c>
      <c r="G26" s="498">
        <v>0</v>
      </c>
      <c r="H26" s="498">
        <v>0</v>
      </c>
      <c r="I26" s="498">
        <v>0</v>
      </c>
      <c r="J26" s="498">
        <v>0</v>
      </c>
      <c r="K26" s="498">
        <v>0</v>
      </c>
      <c r="L26" s="487">
        <v>0</v>
      </c>
      <c r="M26" s="487">
        <v>0</v>
      </c>
      <c r="N26" s="487">
        <v>0</v>
      </c>
      <c r="O26" s="498">
        <v>0</v>
      </c>
      <c r="P26" s="502">
        <v>0</v>
      </c>
      <c r="Q26" s="503">
        <v>0</v>
      </c>
      <c r="R26" s="503">
        <v>0</v>
      </c>
      <c r="S26" s="503">
        <v>0</v>
      </c>
      <c r="T26" s="503">
        <v>0</v>
      </c>
    </row>
    <row r="27" spans="1:22" ht="25.15" hidden="1" customHeight="1">
      <c r="A27" s="416" t="s">
        <v>730</v>
      </c>
      <c r="B27" s="417" t="s">
        <v>841</v>
      </c>
      <c r="C27" s="416" t="s">
        <v>734</v>
      </c>
      <c r="D27" s="507">
        <v>0</v>
      </c>
      <c r="E27" s="498">
        <v>0</v>
      </c>
      <c r="F27" s="498">
        <v>0</v>
      </c>
      <c r="G27" s="498">
        <v>0</v>
      </c>
      <c r="H27" s="498">
        <v>0</v>
      </c>
      <c r="I27" s="498">
        <v>0</v>
      </c>
      <c r="J27" s="498">
        <v>0</v>
      </c>
      <c r="K27" s="498">
        <v>0</v>
      </c>
      <c r="L27" s="487">
        <v>0</v>
      </c>
      <c r="M27" s="487">
        <v>0</v>
      </c>
      <c r="N27" s="487">
        <v>0</v>
      </c>
      <c r="O27" s="498">
        <v>0</v>
      </c>
      <c r="P27" s="502">
        <v>0</v>
      </c>
      <c r="Q27" s="503">
        <v>0</v>
      </c>
      <c r="R27" s="503">
        <v>0</v>
      </c>
      <c r="S27" s="503">
        <v>0</v>
      </c>
      <c r="T27" s="503">
        <v>0</v>
      </c>
    </row>
    <row r="28" spans="1:22" ht="25.15" customHeight="1">
      <c r="A28" s="508" t="s">
        <v>695</v>
      </c>
      <c r="B28" s="509" t="s">
        <v>842</v>
      </c>
      <c r="C28" s="508" t="s">
        <v>142</v>
      </c>
      <c r="D28" s="510">
        <v>5.82</v>
      </c>
      <c r="E28" s="511">
        <v>0</v>
      </c>
      <c r="F28" s="510">
        <v>0</v>
      </c>
      <c r="G28" s="511">
        <v>0</v>
      </c>
      <c r="H28" s="511">
        <v>0</v>
      </c>
      <c r="I28" s="510">
        <v>2.08</v>
      </c>
      <c r="J28" s="510">
        <v>3.74</v>
      </c>
      <c r="K28" s="511">
        <v>0</v>
      </c>
      <c r="L28" s="512">
        <v>0</v>
      </c>
      <c r="M28" s="512">
        <v>0</v>
      </c>
      <c r="N28" s="511">
        <v>0</v>
      </c>
      <c r="O28" s="511">
        <v>0</v>
      </c>
      <c r="P28" s="513">
        <v>0</v>
      </c>
      <c r="Q28" s="514">
        <v>0</v>
      </c>
      <c r="R28" s="514">
        <v>0</v>
      </c>
      <c r="S28" s="514">
        <v>0</v>
      </c>
      <c r="T28" s="514">
        <v>0</v>
      </c>
    </row>
    <row r="29" spans="1:22" ht="41.45" customHeight="1">
      <c r="A29" s="416" t="s">
        <v>702</v>
      </c>
      <c r="B29" s="515" t="s">
        <v>738</v>
      </c>
      <c r="C29" s="416" t="s">
        <v>739</v>
      </c>
      <c r="D29" s="498">
        <v>1.1000000000000001</v>
      </c>
      <c r="E29" s="487">
        <v>0</v>
      </c>
      <c r="F29" s="492">
        <v>0</v>
      </c>
      <c r="G29" s="498">
        <v>0.2</v>
      </c>
      <c r="H29" s="498">
        <v>0</v>
      </c>
      <c r="I29" s="487">
        <v>0</v>
      </c>
      <c r="J29" s="498">
        <v>0.3</v>
      </c>
      <c r="K29" s="498">
        <v>0.4</v>
      </c>
      <c r="L29" s="492">
        <v>0</v>
      </c>
      <c r="M29" s="492">
        <v>0</v>
      </c>
      <c r="N29" s="487">
        <v>0</v>
      </c>
      <c r="O29" s="498">
        <v>0.2</v>
      </c>
      <c r="P29" s="516">
        <v>0</v>
      </c>
      <c r="Q29" s="517">
        <v>0</v>
      </c>
      <c r="R29" s="517">
        <v>0</v>
      </c>
      <c r="S29" s="517">
        <v>0</v>
      </c>
      <c r="T29" s="517">
        <v>0</v>
      </c>
    </row>
    <row r="30" spans="1:22" s="521" customFormat="1" ht="25.15" hidden="1" customHeight="1">
      <c r="A30" s="495" t="s">
        <v>740</v>
      </c>
      <c r="B30" s="518" t="s">
        <v>741</v>
      </c>
      <c r="C30" s="495" t="s">
        <v>60</v>
      </c>
      <c r="D30" s="498">
        <v>1.1000000000000001</v>
      </c>
      <c r="E30" s="487">
        <v>0</v>
      </c>
      <c r="F30" s="492">
        <v>0</v>
      </c>
      <c r="G30" s="498">
        <v>0.2</v>
      </c>
      <c r="H30" s="498">
        <v>0</v>
      </c>
      <c r="I30" s="487">
        <v>0</v>
      </c>
      <c r="J30" s="498">
        <v>0.3</v>
      </c>
      <c r="K30" s="498">
        <v>0.4</v>
      </c>
      <c r="L30" s="492">
        <v>0</v>
      </c>
      <c r="M30" s="492">
        <v>0</v>
      </c>
      <c r="N30" s="487">
        <v>0</v>
      </c>
      <c r="O30" s="498">
        <v>0.2</v>
      </c>
      <c r="P30" s="519">
        <v>0</v>
      </c>
      <c r="Q30" s="520">
        <v>0</v>
      </c>
      <c r="R30" s="520">
        <v>0</v>
      </c>
      <c r="S30" s="520">
        <v>0</v>
      </c>
      <c r="T30" s="520">
        <v>0</v>
      </c>
    </row>
    <row r="31" spans="1:22" s="524" customFormat="1" ht="25.15" hidden="1" customHeight="1">
      <c r="A31" s="495" t="s">
        <v>740</v>
      </c>
      <c r="B31" s="518" t="s">
        <v>743</v>
      </c>
      <c r="C31" s="522" t="s">
        <v>744</v>
      </c>
      <c r="D31" s="498">
        <v>0</v>
      </c>
      <c r="E31" s="498">
        <v>0</v>
      </c>
      <c r="F31" s="498">
        <v>0</v>
      </c>
      <c r="G31" s="498">
        <v>0</v>
      </c>
      <c r="H31" s="498">
        <v>0</v>
      </c>
      <c r="I31" s="523">
        <v>0</v>
      </c>
      <c r="J31" s="498">
        <v>0</v>
      </c>
      <c r="K31" s="498">
        <v>0</v>
      </c>
      <c r="L31" s="492">
        <v>0</v>
      </c>
      <c r="M31" s="492">
        <v>0</v>
      </c>
      <c r="N31" s="498">
        <v>0</v>
      </c>
      <c r="O31" s="498">
        <v>0</v>
      </c>
      <c r="P31" s="519">
        <v>0</v>
      </c>
      <c r="Q31" s="520">
        <v>0</v>
      </c>
      <c r="R31" s="520">
        <v>0</v>
      </c>
      <c r="S31" s="520">
        <v>0</v>
      </c>
      <c r="T31" s="520">
        <v>0</v>
      </c>
    </row>
    <row r="32" spans="1:22" s="524" customFormat="1" ht="25.15" hidden="1" customHeight="1">
      <c r="A32" s="495" t="s">
        <v>740</v>
      </c>
      <c r="B32" s="518" t="s">
        <v>745</v>
      </c>
      <c r="C32" s="522" t="s">
        <v>746</v>
      </c>
      <c r="D32" s="498">
        <v>0</v>
      </c>
      <c r="E32" s="498">
        <v>0</v>
      </c>
      <c r="F32" s="498">
        <v>0</v>
      </c>
      <c r="G32" s="498">
        <v>0</v>
      </c>
      <c r="H32" s="498">
        <v>0</v>
      </c>
      <c r="I32" s="523">
        <v>0</v>
      </c>
      <c r="J32" s="498">
        <v>0</v>
      </c>
      <c r="K32" s="498">
        <v>0</v>
      </c>
      <c r="L32" s="492">
        <v>0</v>
      </c>
      <c r="M32" s="492">
        <v>0</v>
      </c>
      <c r="N32" s="498">
        <v>0</v>
      </c>
      <c r="O32" s="498">
        <v>0</v>
      </c>
      <c r="P32" s="519">
        <v>0</v>
      </c>
      <c r="Q32" s="520">
        <v>0</v>
      </c>
      <c r="R32" s="520">
        <v>0</v>
      </c>
      <c r="S32" s="520">
        <v>0</v>
      </c>
      <c r="T32" s="520">
        <v>0</v>
      </c>
    </row>
    <row r="33" spans="1:20" s="524" customFormat="1" ht="25.15" hidden="1" customHeight="1">
      <c r="A33" s="495" t="s">
        <v>740</v>
      </c>
      <c r="B33" s="518" t="s">
        <v>747</v>
      </c>
      <c r="C33" s="522" t="s">
        <v>748</v>
      </c>
      <c r="D33" s="498">
        <v>0</v>
      </c>
      <c r="E33" s="498">
        <v>0</v>
      </c>
      <c r="F33" s="498">
        <v>0</v>
      </c>
      <c r="G33" s="498">
        <v>0</v>
      </c>
      <c r="H33" s="498">
        <v>0</v>
      </c>
      <c r="I33" s="523">
        <v>0</v>
      </c>
      <c r="J33" s="498">
        <v>0</v>
      </c>
      <c r="K33" s="498">
        <v>0</v>
      </c>
      <c r="L33" s="492">
        <v>0</v>
      </c>
      <c r="M33" s="492">
        <v>0</v>
      </c>
      <c r="N33" s="498">
        <v>0</v>
      </c>
      <c r="O33" s="498">
        <v>0</v>
      </c>
      <c r="P33" s="519">
        <v>0</v>
      </c>
      <c r="Q33" s="520">
        <v>0</v>
      </c>
      <c r="R33" s="520">
        <v>0</v>
      </c>
      <c r="S33" s="520">
        <v>0</v>
      </c>
      <c r="T33" s="520">
        <v>0</v>
      </c>
    </row>
    <row r="34" spans="1:20" s="524" customFormat="1" ht="25.15" hidden="1" customHeight="1">
      <c r="A34" s="495" t="s">
        <v>740</v>
      </c>
      <c r="B34" s="518" t="s">
        <v>749</v>
      </c>
      <c r="C34" s="522" t="s">
        <v>252</v>
      </c>
      <c r="D34" s="498">
        <v>0</v>
      </c>
      <c r="E34" s="498">
        <v>0</v>
      </c>
      <c r="F34" s="498">
        <v>0</v>
      </c>
      <c r="G34" s="498">
        <v>0</v>
      </c>
      <c r="H34" s="498">
        <v>0</v>
      </c>
      <c r="I34" s="523">
        <v>0</v>
      </c>
      <c r="J34" s="498">
        <v>0</v>
      </c>
      <c r="K34" s="498">
        <v>0</v>
      </c>
      <c r="L34" s="492">
        <v>0</v>
      </c>
      <c r="M34" s="492">
        <v>0</v>
      </c>
      <c r="N34" s="498">
        <v>0</v>
      </c>
      <c r="O34" s="498">
        <v>0</v>
      </c>
      <c r="P34" s="519">
        <v>0</v>
      </c>
      <c r="Q34" s="520">
        <v>0</v>
      </c>
      <c r="R34" s="520">
        <v>0</v>
      </c>
      <c r="S34" s="520">
        <v>0</v>
      </c>
      <c r="T34" s="520">
        <v>0</v>
      </c>
    </row>
    <row r="35" spans="1:20" s="524" customFormat="1" ht="25.15" hidden="1" customHeight="1">
      <c r="A35" s="495" t="s">
        <v>740</v>
      </c>
      <c r="B35" s="518" t="s">
        <v>750</v>
      </c>
      <c r="C35" s="522" t="s">
        <v>72</v>
      </c>
      <c r="D35" s="498">
        <v>0</v>
      </c>
      <c r="E35" s="498">
        <v>0</v>
      </c>
      <c r="F35" s="498">
        <v>0</v>
      </c>
      <c r="G35" s="498">
        <v>0</v>
      </c>
      <c r="H35" s="498">
        <v>0</v>
      </c>
      <c r="I35" s="523">
        <v>0</v>
      </c>
      <c r="J35" s="498">
        <v>0</v>
      </c>
      <c r="K35" s="498">
        <v>0</v>
      </c>
      <c r="L35" s="492">
        <v>0</v>
      </c>
      <c r="M35" s="492">
        <v>0</v>
      </c>
      <c r="N35" s="498">
        <v>0</v>
      </c>
      <c r="O35" s="498">
        <v>0</v>
      </c>
      <c r="P35" s="525">
        <v>0</v>
      </c>
      <c r="Q35" s="526">
        <v>0</v>
      </c>
      <c r="R35" s="526">
        <v>0</v>
      </c>
      <c r="S35" s="526">
        <v>0</v>
      </c>
      <c r="T35" s="526">
        <v>0</v>
      </c>
    </row>
    <row r="36" spans="1:20" s="524" customFormat="1" ht="25.15" hidden="1" customHeight="1">
      <c r="A36" s="495" t="s">
        <v>740</v>
      </c>
      <c r="B36" s="518" t="s">
        <v>751</v>
      </c>
      <c r="C36" s="522" t="s">
        <v>752</v>
      </c>
      <c r="D36" s="498">
        <v>0</v>
      </c>
      <c r="E36" s="498">
        <v>0</v>
      </c>
      <c r="F36" s="498">
        <v>0</v>
      </c>
      <c r="G36" s="498">
        <v>0</v>
      </c>
      <c r="H36" s="498">
        <v>0</v>
      </c>
      <c r="I36" s="523">
        <v>0</v>
      </c>
      <c r="J36" s="498">
        <v>0</v>
      </c>
      <c r="K36" s="498">
        <v>0</v>
      </c>
      <c r="L36" s="492">
        <v>0</v>
      </c>
      <c r="M36" s="492">
        <v>0</v>
      </c>
      <c r="N36" s="498">
        <v>0</v>
      </c>
      <c r="O36" s="498">
        <v>0</v>
      </c>
      <c r="P36" s="525">
        <v>0</v>
      </c>
      <c r="Q36" s="526">
        <v>0</v>
      </c>
      <c r="R36" s="526">
        <v>0</v>
      </c>
      <c r="S36" s="526">
        <v>0</v>
      </c>
      <c r="T36" s="526">
        <v>0</v>
      </c>
    </row>
    <row r="37" spans="1:20" s="521" customFormat="1" ht="25.15" hidden="1" customHeight="1">
      <c r="A37" s="495" t="s">
        <v>740</v>
      </c>
      <c r="B37" s="518" t="s">
        <v>742</v>
      </c>
      <c r="C37" s="416" t="s">
        <v>176</v>
      </c>
      <c r="D37" s="498">
        <v>0</v>
      </c>
      <c r="E37" s="498">
        <v>0</v>
      </c>
      <c r="F37" s="498">
        <v>0</v>
      </c>
      <c r="G37" s="498">
        <v>0</v>
      </c>
      <c r="H37" s="498">
        <v>0</v>
      </c>
      <c r="I37" s="523">
        <v>0</v>
      </c>
      <c r="J37" s="498">
        <v>0</v>
      </c>
      <c r="K37" s="498">
        <v>0</v>
      </c>
      <c r="L37" s="492">
        <v>0</v>
      </c>
      <c r="M37" s="492">
        <v>0</v>
      </c>
      <c r="N37" s="498">
        <v>0</v>
      </c>
      <c r="O37" s="498">
        <v>0</v>
      </c>
      <c r="P37" s="525">
        <v>0</v>
      </c>
      <c r="Q37" s="526">
        <v>0</v>
      </c>
      <c r="R37" s="526">
        <v>0</v>
      </c>
      <c r="S37" s="526">
        <v>0</v>
      </c>
      <c r="T37" s="526">
        <v>0</v>
      </c>
    </row>
    <row r="38" spans="1:20" s="524" customFormat="1" ht="25.15" hidden="1" customHeight="1">
      <c r="A38" s="495" t="s">
        <v>740</v>
      </c>
      <c r="B38" s="518" t="s">
        <v>766</v>
      </c>
      <c r="C38" s="522" t="s">
        <v>767</v>
      </c>
      <c r="D38" s="498">
        <v>0</v>
      </c>
      <c r="E38" s="498">
        <v>0</v>
      </c>
      <c r="F38" s="498">
        <v>0</v>
      </c>
      <c r="G38" s="498">
        <v>0</v>
      </c>
      <c r="H38" s="498">
        <v>0</v>
      </c>
      <c r="I38" s="523">
        <v>0</v>
      </c>
      <c r="J38" s="498">
        <v>0</v>
      </c>
      <c r="K38" s="498">
        <v>0</v>
      </c>
      <c r="L38" s="492">
        <v>0</v>
      </c>
      <c r="M38" s="492">
        <v>0</v>
      </c>
      <c r="N38" s="498">
        <v>0</v>
      </c>
      <c r="O38" s="498">
        <v>0</v>
      </c>
      <c r="P38" s="525">
        <v>0</v>
      </c>
      <c r="Q38" s="526">
        <v>0</v>
      </c>
      <c r="R38" s="526">
        <v>0</v>
      </c>
      <c r="S38" s="526">
        <v>0</v>
      </c>
      <c r="T38" s="526">
        <v>0</v>
      </c>
    </row>
    <row r="39" spans="1:20" s="524" customFormat="1" ht="25.15" hidden="1" customHeight="1">
      <c r="A39" s="495" t="s">
        <v>740</v>
      </c>
      <c r="B39" s="518" t="s">
        <v>762</v>
      </c>
      <c r="C39" s="522" t="s">
        <v>763</v>
      </c>
      <c r="D39" s="498">
        <v>0</v>
      </c>
      <c r="E39" s="498">
        <v>0</v>
      </c>
      <c r="F39" s="498">
        <v>0</v>
      </c>
      <c r="G39" s="498">
        <v>0</v>
      </c>
      <c r="H39" s="498">
        <v>0</v>
      </c>
      <c r="I39" s="523">
        <v>0</v>
      </c>
      <c r="J39" s="498">
        <v>0</v>
      </c>
      <c r="K39" s="498">
        <v>0</v>
      </c>
      <c r="L39" s="492">
        <v>0</v>
      </c>
      <c r="M39" s="492">
        <v>0</v>
      </c>
      <c r="N39" s="498">
        <v>0</v>
      </c>
      <c r="O39" s="498">
        <v>0</v>
      </c>
      <c r="P39" s="525">
        <v>0</v>
      </c>
      <c r="Q39" s="526">
        <v>0</v>
      </c>
      <c r="R39" s="526">
        <v>0</v>
      </c>
      <c r="S39" s="526">
        <v>0</v>
      </c>
      <c r="T39" s="526">
        <v>0</v>
      </c>
    </row>
    <row r="40" spans="1:20" s="524" customFormat="1" ht="25.15" hidden="1" customHeight="1">
      <c r="A40" s="495" t="s">
        <v>740</v>
      </c>
      <c r="B40" s="518" t="s">
        <v>764</v>
      </c>
      <c r="C40" s="522" t="s">
        <v>765</v>
      </c>
      <c r="D40" s="498">
        <v>0</v>
      </c>
      <c r="E40" s="498">
        <v>0</v>
      </c>
      <c r="F40" s="498">
        <v>0</v>
      </c>
      <c r="G40" s="498">
        <v>0</v>
      </c>
      <c r="H40" s="498">
        <v>0</v>
      </c>
      <c r="I40" s="523">
        <v>0</v>
      </c>
      <c r="J40" s="498">
        <v>0</v>
      </c>
      <c r="K40" s="498">
        <v>0</v>
      </c>
      <c r="L40" s="492">
        <v>0</v>
      </c>
      <c r="M40" s="492">
        <v>0</v>
      </c>
      <c r="N40" s="498">
        <v>0</v>
      </c>
      <c r="O40" s="498">
        <v>0</v>
      </c>
      <c r="P40" s="525">
        <v>0</v>
      </c>
      <c r="Q40" s="526">
        <v>0</v>
      </c>
      <c r="R40" s="526">
        <v>0</v>
      </c>
      <c r="S40" s="526">
        <v>0</v>
      </c>
      <c r="T40" s="526">
        <v>0</v>
      </c>
    </row>
    <row r="41" spans="1:20" ht="25.15" hidden="1" customHeight="1">
      <c r="A41" s="416" t="s">
        <v>768</v>
      </c>
      <c r="B41" s="429" t="s">
        <v>755</v>
      </c>
      <c r="C41" s="416" t="s">
        <v>756</v>
      </c>
      <c r="D41" s="498">
        <v>0</v>
      </c>
      <c r="E41" s="498">
        <v>0</v>
      </c>
      <c r="F41" s="498">
        <v>0</v>
      </c>
      <c r="G41" s="498">
        <v>0</v>
      </c>
      <c r="H41" s="498">
        <v>0</v>
      </c>
      <c r="I41" s="523">
        <v>0</v>
      </c>
      <c r="J41" s="498">
        <v>0</v>
      </c>
      <c r="K41" s="498">
        <v>0</v>
      </c>
      <c r="L41" s="492">
        <v>0</v>
      </c>
      <c r="M41" s="492">
        <v>0</v>
      </c>
      <c r="N41" s="498">
        <v>0</v>
      </c>
      <c r="O41" s="498">
        <v>0</v>
      </c>
      <c r="P41" s="502">
        <v>0</v>
      </c>
      <c r="Q41" s="503">
        <v>0</v>
      </c>
      <c r="R41" s="503">
        <v>0</v>
      </c>
      <c r="S41" s="503">
        <v>0</v>
      </c>
      <c r="T41" s="503">
        <v>0</v>
      </c>
    </row>
    <row r="42" spans="1:20" ht="25.15" hidden="1" customHeight="1">
      <c r="A42" s="416" t="s">
        <v>774</v>
      </c>
      <c r="B42" s="429" t="s">
        <v>769</v>
      </c>
      <c r="C42" s="416" t="s">
        <v>770</v>
      </c>
      <c r="D42" s="498">
        <v>0</v>
      </c>
      <c r="E42" s="498">
        <v>0</v>
      </c>
      <c r="F42" s="498">
        <v>0</v>
      </c>
      <c r="G42" s="498">
        <v>0</v>
      </c>
      <c r="H42" s="498">
        <v>0</v>
      </c>
      <c r="I42" s="523">
        <v>0</v>
      </c>
      <c r="J42" s="498">
        <v>0</v>
      </c>
      <c r="K42" s="498">
        <v>0</v>
      </c>
      <c r="L42" s="492">
        <v>0</v>
      </c>
      <c r="M42" s="492">
        <v>0</v>
      </c>
      <c r="N42" s="498">
        <v>0</v>
      </c>
      <c r="O42" s="498">
        <v>0</v>
      </c>
      <c r="P42" s="502">
        <v>0</v>
      </c>
      <c r="Q42" s="503">
        <v>0</v>
      </c>
      <c r="R42" s="503">
        <v>0</v>
      </c>
      <c r="S42" s="503">
        <v>0</v>
      </c>
      <c r="T42" s="503">
        <v>0</v>
      </c>
    </row>
    <row r="43" spans="1:20" ht="25.15" hidden="1" customHeight="1">
      <c r="A43" s="416" t="s">
        <v>732</v>
      </c>
      <c r="B43" s="429" t="s">
        <v>757</v>
      </c>
      <c r="C43" s="416" t="s">
        <v>758</v>
      </c>
      <c r="D43" s="498">
        <v>0</v>
      </c>
      <c r="E43" s="498">
        <v>0</v>
      </c>
      <c r="F43" s="498">
        <v>0</v>
      </c>
      <c r="G43" s="498">
        <v>0</v>
      </c>
      <c r="H43" s="498">
        <v>0</v>
      </c>
      <c r="I43" s="523">
        <v>0</v>
      </c>
      <c r="J43" s="498">
        <v>0</v>
      </c>
      <c r="K43" s="498">
        <v>0</v>
      </c>
      <c r="L43" s="492">
        <v>0</v>
      </c>
      <c r="M43" s="492">
        <v>0</v>
      </c>
      <c r="N43" s="498">
        <v>0</v>
      </c>
      <c r="O43" s="498">
        <v>0</v>
      </c>
      <c r="P43" s="502">
        <v>0</v>
      </c>
      <c r="Q43" s="503">
        <v>0</v>
      </c>
      <c r="R43" s="503">
        <v>0</v>
      </c>
      <c r="S43" s="503">
        <v>0</v>
      </c>
      <c r="T43" s="503">
        <v>0</v>
      </c>
    </row>
    <row r="44" spans="1:20" ht="25.15" hidden="1" customHeight="1">
      <c r="A44" s="416"/>
      <c r="B44" s="429" t="s">
        <v>827</v>
      </c>
      <c r="C44" s="416" t="s">
        <v>828</v>
      </c>
      <c r="D44" s="498" t="e">
        <v>#REF!</v>
      </c>
      <c r="E44" s="498" t="e">
        <v>#REF!</v>
      </c>
      <c r="F44" s="498" t="e">
        <v>#REF!</v>
      </c>
      <c r="G44" s="498" t="e">
        <v>#REF!</v>
      </c>
      <c r="H44" s="498" t="e">
        <v>#REF!</v>
      </c>
      <c r="I44" s="523" t="e">
        <v>#REF!</v>
      </c>
      <c r="J44" s="498" t="e">
        <v>#REF!</v>
      </c>
      <c r="K44" s="498" t="e">
        <v>#REF!</v>
      </c>
      <c r="L44" s="492" t="e">
        <v>#REF!</v>
      </c>
      <c r="M44" s="492" t="e">
        <v>#REF!</v>
      </c>
      <c r="N44" s="498" t="e">
        <v>#REF!</v>
      </c>
      <c r="O44" s="498" t="e">
        <v>#REF!</v>
      </c>
      <c r="P44" s="502" t="e">
        <v>#REF!</v>
      </c>
      <c r="Q44" s="503" t="e">
        <v>#REF!</v>
      </c>
      <c r="R44" s="503" t="e">
        <v>#REF!</v>
      </c>
      <c r="S44" s="503" t="e">
        <v>#REF!</v>
      </c>
      <c r="T44" s="503" t="e">
        <v>#REF!</v>
      </c>
    </row>
    <row r="45" spans="1:20" ht="25.15" hidden="1" customHeight="1">
      <c r="A45" s="416" t="s">
        <v>735</v>
      </c>
      <c r="B45" s="417" t="s">
        <v>775</v>
      </c>
      <c r="C45" s="416" t="s">
        <v>207</v>
      </c>
      <c r="D45" s="498">
        <v>0</v>
      </c>
      <c r="E45" s="498">
        <v>0</v>
      </c>
      <c r="F45" s="498">
        <v>0</v>
      </c>
      <c r="G45" s="498">
        <v>0</v>
      </c>
      <c r="H45" s="498">
        <v>0</v>
      </c>
      <c r="I45" s="523">
        <v>0</v>
      </c>
      <c r="J45" s="498">
        <v>0</v>
      </c>
      <c r="K45" s="498">
        <v>0</v>
      </c>
      <c r="L45" s="492">
        <v>0</v>
      </c>
      <c r="M45" s="492">
        <v>0</v>
      </c>
      <c r="N45" s="498">
        <v>0</v>
      </c>
      <c r="O45" s="498">
        <v>0</v>
      </c>
      <c r="P45" s="502">
        <v>0</v>
      </c>
      <c r="Q45" s="503">
        <v>0</v>
      </c>
      <c r="R45" s="503">
        <v>0</v>
      </c>
      <c r="S45" s="503">
        <v>0</v>
      </c>
      <c r="T45" s="503">
        <v>0</v>
      </c>
    </row>
    <row r="46" spans="1:20" ht="25.15" customHeight="1">
      <c r="A46" s="433" t="s">
        <v>706</v>
      </c>
      <c r="B46" s="434" t="s">
        <v>777</v>
      </c>
      <c r="C46" s="433" t="s">
        <v>190</v>
      </c>
      <c r="D46" s="527">
        <v>0.01</v>
      </c>
      <c r="E46" s="527">
        <v>0.01</v>
      </c>
      <c r="F46" s="528">
        <v>0</v>
      </c>
      <c r="G46" s="529">
        <v>0</v>
      </c>
      <c r="H46" s="529">
        <v>0</v>
      </c>
      <c r="I46" s="529">
        <v>0</v>
      </c>
      <c r="J46" s="529">
        <v>0</v>
      </c>
      <c r="K46" s="529">
        <v>0</v>
      </c>
      <c r="L46" s="528">
        <v>0</v>
      </c>
      <c r="M46" s="528">
        <v>0</v>
      </c>
      <c r="N46" s="529">
        <v>0</v>
      </c>
      <c r="O46" s="529">
        <v>0</v>
      </c>
      <c r="P46" s="502">
        <v>0</v>
      </c>
      <c r="Q46" s="503">
        <v>0</v>
      </c>
      <c r="R46" s="503">
        <v>0</v>
      </c>
      <c r="S46" s="503">
        <v>0</v>
      </c>
      <c r="T46" s="503">
        <v>0</v>
      </c>
    </row>
    <row r="47" spans="1:20" ht="25.15" hidden="1" customHeight="1">
      <c r="A47" s="437" t="s">
        <v>771</v>
      </c>
      <c r="B47" s="438" t="s">
        <v>779</v>
      </c>
      <c r="C47" s="437" t="s">
        <v>78</v>
      </c>
      <c r="D47" s="530">
        <v>0</v>
      </c>
      <c r="E47" s="531">
        <v>0</v>
      </c>
      <c r="F47" s="531">
        <v>0</v>
      </c>
      <c r="G47" s="532">
        <v>0</v>
      </c>
      <c r="H47" s="532">
        <v>0</v>
      </c>
      <c r="I47" s="531">
        <v>0</v>
      </c>
      <c r="J47" s="531">
        <v>0</v>
      </c>
      <c r="K47" s="533">
        <v>0</v>
      </c>
      <c r="L47" s="534">
        <v>0</v>
      </c>
      <c r="M47" s="534">
        <v>0</v>
      </c>
      <c r="N47" s="533">
        <v>0</v>
      </c>
      <c r="O47" s="533">
        <v>0</v>
      </c>
      <c r="P47" s="502">
        <v>0</v>
      </c>
      <c r="Q47" s="503">
        <v>0</v>
      </c>
      <c r="R47" s="503">
        <v>0</v>
      </c>
      <c r="S47" s="503">
        <v>0</v>
      </c>
      <c r="T47" s="503">
        <v>0</v>
      </c>
    </row>
    <row r="48" spans="1:20" ht="25.15" hidden="1" customHeight="1">
      <c r="A48" s="416" t="s">
        <v>788</v>
      </c>
      <c r="B48" s="417" t="s">
        <v>781</v>
      </c>
      <c r="C48" s="416" t="s">
        <v>782</v>
      </c>
      <c r="D48" s="535">
        <v>0</v>
      </c>
      <c r="E48" s="536">
        <v>0</v>
      </c>
      <c r="F48" s="536">
        <v>0</v>
      </c>
      <c r="G48" s="537">
        <v>0</v>
      </c>
      <c r="H48" s="537">
        <v>0</v>
      </c>
      <c r="I48" s="536">
        <v>0</v>
      </c>
      <c r="J48" s="536">
        <v>0</v>
      </c>
      <c r="K48" s="538">
        <v>0</v>
      </c>
      <c r="L48" s="539">
        <v>0</v>
      </c>
      <c r="M48" s="539">
        <v>0</v>
      </c>
      <c r="N48" s="538">
        <v>0</v>
      </c>
      <c r="O48" s="538">
        <v>0</v>
      </c>
      <c r="P48" s="502">
        <v>0</v>
      </c>
      <c r="Q48" s="503">
        <v>0</v>
      </c>
      <c r="R48" s="503">
        <v>0</v>
      </c>
      <c r="S48" s="503">
        <v>0</v>
      </c>
      <c r="T48" s="503">
        <v>0</v>
      </c>
    </row>
    <row r="49" spans="1:20" ht="25.15" hidden="1" customHeight="1">
      <c r="A49" s="416" t="s">
        <v>791</v>
      </c>
      <c r="B49" s="417" t="s">
        <v>784</v>
      </c>
      <c r="C49" s="416" t="s">
        <v>785</v>
      </c>
      <c r="D49" s="535">
        <v>0</v>
      </c>
      <c r="E49" s="536">
        <v>0</v>
      </c>
      <c r="F49" s="536">
        <v>0</v>
      </c>
      <c r="G49" s="537">
        <v>0</v>
      </c>
      <c r="H49" s="537">
        <v>0</v>
      </c>
      <c r="I49" s="536">
        <v>0</v>
      </c>
      <c r="J49" s="536">
        <v>0</v>
      </c>
      <c r="K49" s="538">
        <v>0</v>
      </c>
      <c r="L49" s="539">
        <v>0</v>
      </c>
      <c r="M49" s="539">
        <v>0</v>
      </c>
      <c r="N49" s="538">
        <v>0</v>
      </c>
      <c r="O49" s="538">
        <v>0</v>
      </c>
      <c r="P49" s="502">
        <v>0</v>
      </c>
      <c r="Q49" s="503">
        <v>0</v>
      </c>
      <c r="R49" s="503">
        <v>0</v>
      </c>
      <c r="S49" s="503">
        <v>0</v>
      </c>
      <c r="T49" s="503">
        <v>0</v>
      </c>
    </row>
    <row r="50" spans="1:20" ht="25.15" hidden="1" customHeight="1">
      <c r="A50" s="416" t="s">
        <v>794</v>
      </c>
      <c r="B50" s="417" t="s">
        <v>759</v>
      </c>
      <c r="C50" s="416" t="s">
        <v>760</v>
      </c>
      <c r="D50" s="535" t="e">
        <v>#REF!</v>
      </c>
      <c r="E50" s="536" t="e">
        <v>#REF!</v>
      </c>
      <c r="F50" s="536" t="e">
        <v>#REF!</v>
      </c>
      <c r="G50" s="537" t="e">
        <v>#REF!</v>
      </c>
      <c r="H50" s="537" t="e">
        <v>#REF!</v>
      </c>
      <c r="I50" s="536" t="e">
        <v>#REF!</v>
      </c>
      <c r="J50" s="536" t="e">
        <v>#REF!</v>
      </c>
      <c r="K50" s="538" t="e">
        <v>#REF!</v>
      </c>
      <c r="L50" s="539" t="e">
        <v>#REF!</v>
      </c>
      <c r="M50" s="539" t="e">
        <v>#REF!</v>
      </c>
      <c r="N50" s="538" t="e">
        <v>#REF!</v>
      </c>
      <c r="O50" s="538" t="e">
        <v>#REF!</v>
      </c>
      <c r="P50" s="502" t="e">
        <v>#REF!</v>
      </c>
      <c r="Q50" s="503" t="e">
        <v>#REF!</v>
      </c>
      <c r="R50" s="503" t="e">
        <v>#REF!</v>
      </c>
      <c r="S50" s="503" t="e">
        <v>#REF!</v>
      </c>
      <c r="T50" s="503" t="e">
        <v>#REF!</v>
      </c>
    </row>
    <row r="51" spans="1:20" s="540" customFormat="1" ht="25.15" hidden="1" customHeight="1">
      <c r="A51" s="495" t="s">
        <v>723</v>
      </c>
      <c r="B51" s="518" t="s">
        <v>907</v>
      </c>
      <c r="C51" s="518" t="s">
        <v>261</v>
      </c>
      <c r="D51" s="535" t="e">
        <v>#REF!</v>
      </c>
      <c r="E51" s="536" t="e">
        <v>#REF!</v>
      </c>
      <c r="F51" s="536" t="e">
        <v>#REF!</v>
      </c>
      <c r="G51" s="537" t="e">
        <v>#REF!</v>
      </c>
      <c r="H51" s="537" t="e">
        <v>#REF!</v>
      </c>
      <c r="I51" s="536" t="e">
        <v>#REF!</v>
      </c>
      <c r="J51" s="536" t="e">
        <v>#REF!</v>
      </c>
      <c r="K51" s="538" t="e">
        <v>#REF!</v>
      </c>
      <c r="L51" s="539" t="e">
        <v>#REF!</v>
      </c>
      <c r="M51" s="539" t="e">
        <v>#REF!</v>
      </c>
      <c r="N51" s="538" t="e">
        <v>#REF!</v>
      </c>
      <c r="O51" s="538" t="e">
        <v>#REF!</v>
      </c>
      <c r="P51" s="516" t="e">
        <v>#REF!</v>
      </c>
      <c r="Q51" s="517" t="e">
        <v>#REF!</v>
      </c>
      <c r="R51" s="517" t="e">
        <v>#REF!</v>
      </c>
      <c r="S51" s="517" t="e">
        <v>#REF!</v>
      </c>
      <c r="T51" s="517" t="e">
        <v>#REF!</v>
      </c>
    </row>
    <row r="52" spans="1:20" ht="25.15" hidden="1" customHeight="1">
      <c r="A52" s="541" t="s">
        <v>768</v>
      </c>
      <c r="B52" s="542" t="s">
        <v>772</v>
      </c>
      <c r="C52" s="543" t="s">
        <v>220</v>
      </c>
      <c r="D52" s="544">
        <v>0</v>
      </c>
      <c r="E52" s="160">
        <v>0</v>
      </c>
      <c r="F52" s="160">
        <v>0</v>
      </c>
      <c r="G52" s="160">
        <v>0</v>
      </c>
      <c r="H52" s="160">
        <v>0</v>
      </c>
      <c r="I52" s="545">
        <v>0</v>
      </c>
      <c r="J52" s="546">
        <v>0</v>
      </c>
      <c r="K52" s="546">
        <v>0</v>
      </c>
      <c r="L52" s="547">
        <v>0</v>
      </c>
      <c r="M52" s="547">
        <v>0</v>
      </c>
      <c r="N52" s="547">
        <v>0</v>
      </c>
      <c r="O52" s="547">
        <v>0</v>
      </c>
      <c r="P52" s="548">
        <v>0</v>
      </c>
      <c r="Q52" s="549">
        <v>0</v>
      </c>
      <c r="R52" s="549">
        <v>0</v>
      </c>
      <c r="S52" s="549">
        <v>0</v>
      </c>
      <c r="T52" s="549">
        <v>0</v>
      </c>
    </row>
    <row r="53" spans="1:20" ht="25.15" hidden="1" customHeight="1">
      <c r="A53" s="550" t="s">
        <v>725</v>
      </c>
      <c r="B53" s="434" t="s">
        <v>773</v>
      </c>
      <c r="C53" s="433" t="s">
        <v>184</v>
      </c>
      <c r="D53" s="551">
        <v>0</v>
      </c>
      <c r="E53" s="552">
        <v>0</v>
      </c>
      <c r="F53" s="552">
        <v>0</v>
      </c>
      <c r="G53" s="552">
        <v>0</v>
      </c>
      <c r="H53" s="552">
        <v>0</v>
      </c>
      <c r="I53" s="553">
        <v>0</v>
      </c>
      <c r="J53" s="554">
        <v>0</v>
      </c>
      <c r="K53" s="554">
        <v>0</v>
      </c>
      <c r="L53" s="514">
        <v>0</v>
      </c>
      <c r="M53" s="514">
        <v>0</v>
      </c>
      <c r="N53" s="514">
        <v>0</v>
      </c>
      <c r="O53" s="514">
        <v>0</v>
      </c>
      <c r="P53" s="555">
        <v>0</v>
      </c>
      <c r="Q53" s="556">
        <v>0</v>
      </c>
      <c r="R53" s="556">
        <v>0</v>
      </c>
      <c r="S53" s="556">
        <v>0</v>
      </c>
      <c r="T53" s="556">
        <v>0</v>
      </c>
    </row>
    <row r="54" spans="1:20" ht="25.15" hidden="1" customHeight="1">
      <c r="A54" s="557" t="s">
        <v>916</v>
      </c>
      <c r="B54" s="438" t="s">
        <v>786</v>
      </c>
      <c r="C54" s="437" t="s">
        <v>787</v>
      </c>
      <c r="D54" s="558">
        <v>0</v>
      </c>
      <c r="E54" s="559">
        <v>0</v>
      </c>
      <c r="F54" s="559">
        <v>0</v>
      </c>
      <c r="G54" s="559">
        <v>0</v>
      </c>
      <c r="H54" s="559">
        <v>0</v>
      </c>
      <c r="I54" s="560">
        <v>0</v>
      </c>
      <c r="J54" s="561">
        <v>0</v>
      </c>
      <c r="K54" s="561">
        <v>0</v>
      </c>
      <c r="L54" s="556">
        <v>0</v>
      </c>
      <c r="M54" s="556">
        <v>0</v>
      </c>
      <c r="N54" s="556">
        <v>0</v>
      </c>
      <c r="O54" s="556">
        <v>0</v>
      </c>
      <c r="P54" s="503">
        <v>0</v>
      </c>
      <c r="Q54" s="503">
        <v>0</v>
      </c>
      <c r="R54" s="503">
        <v>0</v>
      </c>
      <c r="S54" s="503">
        <v>0</v>
      </c>
      <c r="T54" s="503">
        <v>0</v>
      </c>
    </row>
    <row r="55" spans="1:20" ht="25.15" hidden="1" customHeight="1">
      <c r="A55" s="562" t="s">
        <v>917</v>
      </c>
      <c r="B55" s="417" t="s">
        <v>789</v>
      </c>
      <c r="C55" s="416" t="s">
        <v>790</v>
      </c>
      <c r="D55" s="563">
        <v>0</v>
      </c>
      <c r="E55" s="564">
        <v>0</v>
      </c>
      <c r="F55" s="564">
        <v>0</v>
      </c>
      <c r="G55" s="564">
        <v>0</v>
      </c>
      <c r="H55" s="564">
        <v>0</v>
      </c>
      <c r="I55" s="565">
        <v>0</v>
      </c>
      <c r="J55" s="566">
        <v>0</v>
      </c>
      <c r="K55" s="566">
        <v>0</v>
      </c>
      <c r="L55" s="503">
        <v>0</v>
      </c>
      <c r="M55" s="503">
        <v>0</v>
      </c>
      <c r="N55" s="503">
        <v>0</v>
      </c>
      <c r="O55" s="503">
        <v>0</v>
      </c>
      <c r="P55" s="503">
        <v>0</v>
      </c>
      <c r="Q55" s="503">
        <v>0</v>
      </c>
      <c r="R55" s="503">
        <v>0</v>
      </c>
      <c r="S55" s="503">
        <v>0</v>
      </c>
      <c r="T55" s="503">
        <v>0</v>
      </c>
    </row>
    <row r="56" spans="1:20" ht="25.15" hidden="1" customHeight="1">
      <c r="A56" s="562" t="s">
        <v>918</v>
      </c>
      <c r="B56" s="417" t="s">
        <v>792</v>
      </c>
      <c r="C56" s="416" t="s">
        <v>793</v>
      </c>
      <c r="D56" s="563">
        <v>0</v>
      </c>
      <c r="E56" s="564">
        <v>0</v>
      </c>
      <c r="F56" s="564">
        <v>0</v>
      </c>
      <c r="G56" s="564">
        <v>0</v>
      </c>
      <c r="H56" s="564">
        <v>0</v>
      </c>
      <c r="I56" s="565">
        <v>0</v>
      </c>
      <c r="J56" s="566">
        <v>0</v>
      </c>
      <c r="K56" s="566">
        <v>0</v>
      </c>
      <c r="L56" s="503">
        <v>0</v>
      </c>
      <c r="M56" s="503">
        <v>0</v>
      </c>
      <c r="N56" s="503">
        <v>0</v>
      </c>
      <c r="O56" s="503">
        <v>0</v>
      </c>
      <c r="P56" s="503">
        <v>0</v>
      </c>
      <c r="Q56" s="503">
        <v>0</v>
      </c>
      <c r="R56" s="503">
        <v>0</v>
      </c>
      <c r="S56" s="503">
        <v>0</v>
      </c>
      <c r="T56" s="503">
        <v>0</v>
      </c>
    </row>
    <row r="57" spans="1:20" ht="25.15" hidden="1" customHeight="1">
      <c r="A57" s="562" t="s">
        <v>910</v>
      </c>
      <c r="B57" s="417" t="s">
        <v>795</v>
      </c>
      <c r="C57" s="416" t="s">
        <v>796</v>
      </c>
      <c r="D57" s="563">
        <v>0</v>
      </c>
      <c r="E57" s="564">
        <v>0</v>
      </c>
      <c r="F57" s="564">
        <v>0</v>
      </c>
      <c r="G57" s="564">
        <v>0</v>
      </c>
      <c r="H57" s="564">
        <v>0</v>
      </c>
      <c r="I57" s="565">
        <v>0</v>
      </c>
      <c r="J57" s="566">
        <v>0</v>
      </c>
      <c r="K57" s="566">
        <v>0</v>
      </c>
      <c r="L57" s="503">
        <v>0</v>
      </c>
      <c r="M57" s="503">
        <v>0</v>
      </c>
      <c r="N57" s="503">
        <v>0</v>
      </c>
      <c r="O57" s="503">
        <v>0</v>
      </c>
      <c r="P57" s="503">
        <v>0</v>
      </c>
      <c r="Q57" s="503">
        <v>0</v>
      </c>
      <c r="R57" s="503">
        <v>0</v>
      </c>
      <c r="S57" s="503">
        <v>0</v>
      </c>
      <c r="T57" s="503">
        <v>0</v>
      </c>
    </row>
    <row r="58" spans="1:20" ht="25.15" customHeight="1"/>
    <row r="59" spans="1:20" ht="25.15" customHeight="1">
      <c r="D59" s="476"/>
    </row>
    <row r="60" spans="1:20" ht="25.15" customHeight="1"/>
    <row r="61" spans="1:20" ht="25.15" customHeight="1"/>
  </sheetData>
  <mergeCells count="7">
    <mergeCell ref="A2:O2"/>
    <mergeCell ref="N3:O3"/>
    <mergeCell ref="A4:A5"/>
    <mergeCell ref="B4:B5"/>
    <mergeCell ref="C4:C5"/>
    <mergeCell ref="D4:D5"/>
    <mergeCell ref="E4:O4"/>
  </mergeCells>
  <printOptions horizontalCentered="1"/>
  <pageMargins left="0.23622047244094491" right="0.23622047244094491" top="0.98425196850393704" bottom="0.47244094488188981" header="0" footer="0.78740157480314965"/>
  <pageSetup paperSize="9" orientation="landscape" blackAndWhite="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Y562"/>
  <sheetViews>
    <sheetView topLeftCell="A3" zoomScale="85" zoomScaleNormal="85" workbookViewId="0">
      <pane xSplit="3" ySplit="4" topLeftCell="D7" activePane="bottomRight" state="frozen"/>
      <selection activeCell="A3" sqref="A3"/>
      <selection pane="topRight" activeCell="D3" sqref="D3"/>
      <selection pane="bottomLeft" activeCell="A7" sqref="A7"/>
      <selection pane="bottomRight" activeCell="Y27" sqref="Y27"/>
    </sheetView>
  </sheetViews>
  <sheetFormatPr defaultColWidth="9.140625" defaultRowHeight="15.75"/>
  <cols>
    <col min="1" max="1" width="5.28515625" style="805" customWidth="1"/>
    <col min="2" max="2" width="46.140625" style="805" customWidth="1"/>
    <col min="3" max="3" width="6.7109375" style="805" customWidth="1"/>
    <col min="4" max="4" width="9.85546875" style="806" customWidth="1"/>
    <col min="5" max="5" width="8.28515625" style="806" customWidth="1"/>
    <col min="6" max="6" width="11.140625" style="806" customWidth="1"/>
    <col min="7" max="7" width="9.28515625" style="806" customWidth="1"/>
    <col min="8" max="8" width="10.42578125" style="807" customWidth="1"/>
    <col min="9" max="9" width="7.7109375" style="806" customWidth="1"/>
    <col min="10" max="10" width="7.28515625" style="806" customWidth="1"/>
    <col min="11" max="11" width="7.7109375" style="806" customWidth="1"/>
    <col min="12" max="12" width="7.5703125" style="806" customWidth="1"/>
    <col min="13" max="13" width="7.42578125" style="806" customWidth="1"/>
    <col min="14" max="14" width="8.140625" style="806" customWidth="1"/>
    <col min="15" max="15" width="7.42578125" style="806" customWidth="1"/>
    <col min="16" max="16" width="7.140625" style="806" hidden="1" customWidth="1"/>
    <col min="17" max="17" width="6.7109375" style="806" hidden="1" customWidth="1"/>
    <col min="18" max="18" width="7.85546875" style="806" customWidth="1"/>
    <col min="19" max="19" width="7.7109375" style="806" customWidth="1"/>
    <col min="20" max="20" width="8.28515625" style="806" customWidth="1"/>
    <col min="21" max="21" width="7.5703125" style="806" customWidth="1"/>
    <col min="22" max="22" width="7.7109375" style="806" hidden="1" customWidth="1"/>
    <col min="23" max="23" width="8.42578125" style="806" hidden="1" customWidth="1"/>
    <col min="24" max="24" width="0.28515625" style="805" customWidth="1"/>
    <col min="25" max="25" width="21.28515625" style="805" customWidth="1"/>
    <col min="26" max="16384" width="9.140625" style="805"/>
  </cols>
  <sheetData>
    <row r="1" spans="1:24" s="754" customFormat="1">
      <c r="A1" s="839" t="s">
        <v>1085</v>
      </c>
      <c r="B1" s="839"/>
      <c r="D1" s="755"/>
      <c r="E1" s="755"/>
      <c r="F1" s="755"/>
      <c r="G1" s="755"/>
      <c r="H1" s="756"/>
      <c r="I1" s="755"/>
      <c r="J1" s="755"/>
      <c r="K1" s="755"/>
      <c r="L1" s="755"/>
      <c r="M1" s="755"/>
      <c r="N1" s="755"/>
      <c r="O1" s="755"/>
      <c r="P1" s="755"/>
      <c r="Q1" s="755"/>
      <c r="R1" s="755"/>
      <c r="S1" s="755"/>
      <c r="T1" s="755"/>
      <c r="U1" s="755"/>
      <c r="V1" s="755"/>
      <c r="W1" s="755"/>
    </row>
    <row r="2" spans="1:24" s="754" customFormat="1" ht="34.15" customHeight="1">
      <c r="A2" s="840" t="s">
        <v>1098</v>
      </c>
      <c r="B2" s="841"/>
      <c r="C2" s="841"/>
      <c r="D2" s="841"/>
      <c r="E2" s="841"/>
      <c r="F2" s="841"/>
      <c r="G2" s="841"/>
      <c r="H2" s="841"/>
      <c r="I2" s="841"/>
      <c r="J2" s="841"/>
      <c r="K2" s="841"/>
      <c r="L2" s="841"/>
      <c r="M2" s="841"/>
      <c r="N2" s="841"/>
      <c r="O2" s="841"/>
      <c r="P2" s="841"/>
      <c r="Q2" s="841"/>
      <c r="R2" s="841"/>
      <c r="S2" s="841"/>
      <c r="T2" s="841"/>
      <c r="U2" s="841"/>
      <c r="V2" s="841"/>
      <c r="W2" s="841"/>
    </row>
    <row r="3" spans="1:24" s="754" customFormat="1" ht="11.45" customHeight="1">
      <c r="A3" s="757"/>
      <c r="B3" s="758"/>
      <c r="C3" s="758"/>
      <c r="D3" s="759"/>
      <c r="E3" s="758"/>
      <c r="F3" s="759"/>
      <c r="G3" s="758"/>
      <c r="H3" s="756"/>
      <c r="I3" s="755"/>
      <c r="J3" s="755"/>
      <c r="K3" s="755"/>
      <c r="L3" s="755"/>
      <c r="M3" s="755"/>
      <c r="N3" s="755"/>
      <c r="O3" s="755"/>
      <c r="P3" s="755"/>
      <c r="Q3" s="755"/>
      <c r="R3" s="755"/>
      <c r="S3" s="842" t="s">
        <v>667</v>
      </c>
      <c r="T3" s="842"/>
      <c r="U3" s="760"/>
      <c r="V3" s="760"/>
      <c r="W3" s="760"/>
    </row>
    <row r="4" spans="1:24" s="761" customFormat="1" ht="55.15" customHeight="1">
      <c r="A4" s="843" t="s">
        <v>668</v>
      </c>
      <c r="B4" s="843" t="s">
        <v>1086</v>
      </c>
      <c r="C4" s="845" t="s">
        <v>670</v>
      </c>
      <c r="D4" s="837" t="s">
        <v>845</v>
      </c>
      <c r="E4" s="838"/>
      <c r="F4" s="837" t="s">
        <v>846</v>
      </c>
      <c r="G4" s="838"/>
      <c r="H4" s="837" t="s">
        <v>848</v>
      </c>
      <c r="I4" s="838"/>
      <c r="J4" s="837" t="s">
        <v>850</v>
      </c>
      <c r="K4" s="838"/>
      <c r="L4" s="837" t="s">
        <v>1087</v>
      </c>
      <c r="M4" s="838"/>
      <c r="N4" s="837" t="s">
        <v>854</v>
      </c>
      <c r="O4" s="838"/>
      <c r="P4" s="837" t="s">
        <v>1088</v>
      </c>
      <c r="Q4" s="838"/>
      <c r="R4" s="837" t="s">
        <v>856</v>
      </c>
      <c r="S4" s="838"/>
      <c r="T4" s="837" t="s">
        <v>858</v>
      </c>
      <c r="U4" s="838"/>
      <c r="V4" s="837" t="s">
        <v>1089</v>
      </c>
      <c r="W4" s="838"/>
    </row>
    <row r="5" spans="1:24" s="763" customFormat="1" ht="30" customHeight="1">
      <c r="A5" s="844"/>
      <c r="B5" s="844"/>
      <c r="C5" s="845"/>
      <c r="D5" s="762" t="s">
        <v>819</v>
      </c>
      <c r="E5" s="762" t="s">
        <v>1090</v>
      </c>
      <c r="F5" s="762" t="s">
        <v>819</v>
      </c>
      <c r="G5" s="762" t="s">
        <v>1090</v>
      </c>
      <c r="H5" s="762" t="s">
        <v>819</v>
      </c>
      <c r="I5" s="762" t="s">
        <v>1090</v>
      </c>
      <c r="J5" s="762" t="s">
        <v>819</v>
      </c>
      <c r="K5" s="762" t="s">
        <v>1090</v>
      </c>
      <c r="L5" s="762" t="s">
        <v>819</v>
      </c>
      <c r="M5" s="762" t="s">
        <v>1090</v>
      </c>
      <c r="N5" s="762" t="s">
        <v>819</v>
      </c>
      <c r="O5" s="762" t="s">
        <v>1090</v>
      </c>
      <c r="P5" s="762" t="s">
        <v>819</v>
      </c>
      <c r="Q5" s="762" t="s">
        <v>1090</v>
      </c>
      <c r="R5" s="762" t="s">
        <v>819</v>
      </c>
      <c r="S5" s="762" t="s">
        <v>1090</v>
      </c>
      <c r="T5" s="762" t="s">
        <v>819</v>
      </c>
      <c r="U5" s="762" t="s">
        <v>1090</v>
      </c>
      <c r="V5" s="762" t="s">
        <v>819</v>
      </c>
      <c r="W5" s="762" t="s">
        <v>1090</v>
      </c>
    </row>
    <row r="6" spans="1:24" s="763" customFormat="1" ht="15" customHeight="1">
      <c r="A6" s="764"/>
      <c r="B6" s="765" t="s">
        <v>693</v>
      </c>
      <c r="C6" s="764"/>
      <c r="D6" s="816">
        <v>3161.5826509999997</v>
      </c>
      <c r="E6" s="816">
        <v>100</v>
      </c>
      <c r="F6" s="816">
        <v>7004.6427659499996</v>
      </c>
      <c r="G6" s="816">
        <v>100</v>
      </c>
      <c r="H6" s="816">
        <v>37502.673881200004</v>
      </c>
      <c r="I6" s="816">
        <v>100</v>
      </c>
      <c r="J6" s="816">
        <v>2.8</v>
      </c>
      <c r="K6" s="816">
        <v>100</v>
      </c>
      <c r="L6" s="816">
        <v>4.515028</v>
      </c>
      <c r="M6" s="816">
        <v>100</v>
      </c>
      <c r="N6" s="816">
        <v>288.24222057200001</v>
      </c>
      <c r="O6" s="816">
        <v>100</v>
      </c>
      <c r="P6" s="816">
        <v>0</v>
      </c>
      <c r="Q6" s="816">
        <v>100</v>
      </c>
      <c r="R6" s="816">
        <v>69.203539821639438</v>
      </c>
      <c r="S6" s="816">
        <v>100</v>
      </c>
      <c r="T6" s="816">
        <v>936.91234094000015</v>
      </c>
      <c r="U6" s="816">
        <v>100</v>
      </c>
      <c r="V6" s="766">
        <f>V7+V20+V58</f>
        <v>78.298568754467837</v>
      </c>
      <c r="W6" s="766">
        <v>100</v>
      </c>
    </row>
    <row r="7" spans="1:24" s="771" customFormat="1" ht="14.25">
      <c r="A7" s="767">
        <v>1</v>
      </c>
      <c r="B7" s="768" t="s">
        <v>11</v>
      </c>
      <c r="C7" s="769" t="s">
        <v>694</v>
      </c>
      <c r="D7" s="808">
        <v>2677.1362999999997</v>
      </c>
      <c r="E7" s="808">
        <v>84.677093580116562</v>
      </c>
      <c r="F7" s="808">
        <v>6828.9088713499996</v>
      </c>
      <c r="G7" s="808">
        <v>97.491179772161203</v>
      </c>
      <c r="H7" s="808">
        <v>36108.005997</v>
      </c>
      <c r="I7" s="808">
        <v>96.281150809091656</v>
      </c>
      <c r="J7" s="808">
        <v>0</v>
      </c>
      <c r="K7" s="808">
        <v>0</v>
      </c>
      <c r="L7" s="808">
        <v>0</v>
      </c>
      <c r="M7" s="808">
        <v>0</v>
      </c>
      <c r="N7" s="808">
        <v>38.99</v>
      </c>
      <c r="O7" s="808">
        <v>13.526817800191312</v>
      </c>
      <c r="P7" s="808">
        <v>0</v>
      </c>
      <c r="Q7" s="808">
        <v>0</v>
      </c>
      <c r="R7" s="808">
        <v>0</v>
      </c>
      <c r="S7" s="808">
        <v>0</v>
      </c>
      <c r="T7" s="808">
        <v>202.69823450000001</v>
      </c>
      <c r="U7" s="808">
        <v>21.634706433329047</v>
      </c>
      <c r="V7" s="770">
        <f>V8+V11+V12+V13+V14+V15+V17+V18+V19</f>
        <v>0</v>
      </c>
      <c r="W7" s="770">
        <f>V7/V$6*100</f>
        <v>0</v>
      </c>
    </row>
    <row r="8" spans="1:24" s="777" customFormat="1" ht="15">
      <c r="A8" s="772" t="s">
        <v>695</v>
      </c>
      <c r="B8" s="773" t="s">
        <v>14</v>
      </c>
      <c r="C8" s="774" t="s">
        <v>507</v>
      </c>
      <c r="D8" s="809">
        <v>135.39716599999997</v>
      </c>
      <c r="E8" s="809">
        <v>4.2825755625010853</v>
      </c>
      <c r="F8" s="809">
        <v>1251.6808713500002</v>
      </c>
      <c r="G8" s="809">
        <v>17.869303448771124</v>
      </c>
      <c r="H8" s="809"/>
      <c r="I8" s="809">
        <v>0</v>
      </c>
      <c r="J8" s="809"/>
      <c r="K8" s="809">
        <v>0</v>
      </c>
      <c r="L8" s="809"/>
      <c r="M8" s="809">
        <v>0</v>
      </c>
      <c r="N8" s="809"/>
      <c r="O8" s="809">
        <v>0</v>
      </c>
      <c r="P8" s="809"/>
      <c r="Q8" s="809"/>
      <c r="R8" s="809"/>
      <c r="S8" s="809">
        <v>0</v>
      </c>
      <c r="T8" s="809">
        <v>8.5855000000000015</v>
      </c>
      <c r="U8" s="810">
        <v>0.91636107508053599</v>
      </c>
      <c r="V8" s="775">
        <f>SUM(V9:V10)</f>
        <v>0</v>
      </c>
      <c r="W8" s="775"/>
    </row>
    <row r="9" spans="1:24" s="777" customFormat="1" ht="15">
      <c r="A9" s="772"/>
      <c r="B9" s="778" t="s">
        <v>1091</v>
      </c>
      <c r="C9" s="779" t="s">
        <v>231</v>
      </c>
      <c r="D9" s="809">
        <v>8.3810149999999997</v>
      </c>
      <c r="E9" s="809">
        <v>0.26508922666782436</v>
      </c>
      <c r="F9" s="809">
        <v>1251.6808713500002</v>
      </c>
      <c r="G9" s="809">
        <v>17.869303448771124</v>
      </c>
      <c r="H9" s="809"/>
      <c r="I9" s="809">
        <v>0</v>
      </c>
      <c r="J9" s="809"/>
      <c r="K9" s="809">
        <v>0</v>
      </c>
      <c r="L9" s="809"/>
      <c r="M9" s="809">
        <v>0</v>
      </c>
      <c r="N9" s="809"/>
      <c r="O9" s="809">
        <v>0</v>
      </c>
      <c r="P9" s="809"/>
      <c r="Q9" s="809"/>
      <c r="R9" s="809"/>
      <c r="S9" s="809">
        <v>0</v>
      </c>
      <c r="T9" s="809">
        <v>8.5855000000000015</v>
      </c>
      <c r="U9" s="810">
        <v>0.91636107508053599</v>
      </c>
      <c r="V9" s="775"/>
      <c r="W9" s="775"/>
      <c r="X9" s="777">
        <f>V9+T9+R9+J9+H9+F9+D9</f>
        <v>1268.64738635</v>
      </c>
    </row>
    <row r="10" spans="1:24" s="777" customFormat="1" ht="13.9" hidden="1">
      <c r="A10" s="772"/>
      <c r="B10" s="773" t="s">
        <v>939</v>
      </c>
      <c r="C10" s="774" t="s">
        <v>459</v>
      </c>
      <c r="D10" s="809"/>
      <c r="E10" s="809">
        <v>0</v>
      </c>
      <c r="F10" s="809"/>
      <c r="G10" s="809">
        <v>0</v>
      </c>
      <c r="H10" s="809"/>
      <c r="I10" s="809">
        <v>0</v>
      </c>
      <c r="J10" s="809"/>
      <c r="K10" s="809">
        <v>0</v>
      </c>
      <c r="L10" s="809"/>
      <c r="M10" s="809">
        <v>0</v>
      </c>
      <c r="N10" s="809"/>
      <c r="O10" s="809">
        <v>0</v>
      </c>
      <c r="P10" s="809"/>
      <c r="Q10" s="809"/>
      <c r="R10" s="809"/>
      <c r="S10" s="809">
        <v>0</v>
      </c>
      <c r="T10" s="809"/>
      <c r="U10" s="810">
        <v>0</v>
      </c>
      <c r="V10" s="775"/>
      <c r="W10" s="775"/>
    </row>
    <row r="11" spans="1:24" s="777" customFormat="1" ht="15">
      <c r="A11" s="772" t="s">
        <v>702</v>
      </c>
      <c r="B11" s="773" t="s">
        <v>703</v>
      </c>
      <c r="C11" s="774" t="s">
        <v>446</v>
      </c>
      <c r="D11" s="809">
        <v>1996.6339840000001</v>
      </c>
      <c r="E11" s="809">
        <v>63.152990271137476</v>
      </c>
      <c r="F11" s="809">
        <v>1020.4119999999998</v>
      </c>
      <c r="G11" s="809">
        <v>14.567652257161285</v>
      </c>
      <c r="H11" s="809">
        <v>898.28050000000007</v>
      </c>
      <c r="I11" s="810">
        <v>2.3952438773980482</v>
      </c>
      <c r="J11" s="809"/>
      <c r="K11" s="809">
        <v>0</v>
      </c>
      <c r="L11" s="809"/>
      <c r="M11" s="809">
        <v>0</v>
      </c>
      <c r="N11" s="809">
        <v>25.343500000000002</v>
      </c>
      <c r="O11" s="809">
        <v>8.7924315701243536</v>
      </c>
      <c r="P11" s="809"/>
      <c r="Q11" s="809"/>
      <c r="R11" s="809"/>
      <c r="S11" s="809">
        <v>0</v>
      </c>
      <c r="T11" s="809">
        <v>111.61150000000001</v>
      </c>
      <c r="U11" s="810">
        <v>11.912693976046967</v>
      </c>
      <c r="V11" s="775"/>
      <c r="W11" s="776">
        <f t="shared" ref="W11:W12" si="0">V11/V$6*100</f>
        <v>0</v>
      </c>
    </row>
    <row r="12" spans="1:24" s="777" customFormat="1" ht="15">
      <c r="A12" s="772" t="s">
        <v>706</v>
      </c>
      <c r="B12" s="773" t="s">
        <v>707</v>
      </c>
      <c r="C12" s="774" t="s">
        <v>354</v>
      </c>
      <c r="D12" s="809">
        <v>534.92531499999996</v>
      </c>
      <c r="E12" s="809">
        <v>16.919542332091318</v>
      </c>
      <c r="F12" s="809">
        <v>4553.0159999999996</v>
      </c>
      <c r="G12" s="809">
        <v>64.999974333202132</v>
      </c>
      <c r="H12" s="809">
        <v>483.68949999999995</v>
      </c>
      <c r="I12" s="810">
        <v>1.2897467032143335</v>
      </c>
      <c r="J12" s="809"/>
      <c r="K12" s="809">
        <v>0</v>
      </c>
      <c r="L12" s="809"/>
      <c r="M12" s="809">
        <v>0</v>
      </c>
      <c r="N12" s="809">
        <v>13.6465</v>
      </c>
      <c r="O12" s="809">
        <v>4.734386230066959</v>
      </c>
      <c r="P12" s="809"/>
      <c r="Q12" s="810"/>
      <c r="R12" s="809"/>
      <c r="S12" s="810">
        <v>0</v>
      </c>
      <c r="T12" s="809">
        <v>51.512999999999998</v>
      </c>
      <c r="U12" s="810">
        <v>5.4981664504832137</v>
      </c>
      <c r="V12" s="775"/>
      <c r="W12" s="776">
        <f t="shared" si="0"/>
        <v>0</v>
      </c>
      <c r="X12" s="777">
        <f>V12+T12+R12+J12+H12+F12+D12</f>
        <v>5623.1438149999994</v>
      </c>
    </row>
    <row r="13" spans="1:24" s="777" customFormat="1" ht="15">
      <c r="A13" s="772" t="s">
        <v>708</v>
      </c>
      <c r="B13" s="773" t="s">
        <v>15</v>
      </c>
      <c r="C13" s="774" t="s">
        <v>709</v>
      </c>
      <c r="D13" s="809">
        <v>0</v>
      </c>
      <c r="E13" s="809"/>
      <c r="F13" s="809"/>
      <c r="G13" s="809"/>
      <c r="H13" s="809">
        <v>20948.284446999998</v>
      </c>
      <c r="I13" s="810">
        <v>55.858108980067477</v>
      </c>
      <c r="J13" s="809"/>
      <c r="K13" s="809"/>
      <c r="L13" s="809"/>
      <c r="M13" s="809"/>
      <c r="N13" s="809"/>
      <c r="O13" s="809"/>
      <c r="P13" s="809"/>
      <c r="Q13" s="809"/>
      <c r="R13" s="809"/>
      <c r="S13" s="809"/>
      <c r="T13" s="809"/>
      <c r="U13" s="809"/>
      <c r="V13" s="775"/>
      <c r="W13" s="775"/>
      <c r="X13" s="777">
        <f>V13+T13+R13+J13+H13+F13+D13</f>
        <v>20948.284446999998</v>
      </c>
    </row>
    <row r="14" spans="1:24" s="777" customFormat="1" ht="13.9" hidden="1">
      <c r="A14" s="772" t="s">
        <v>710</v>
      </c>
      <c r="B14" s="773" t="s">
        <v>16</v>
      </c>
      <c r="C14" s="774" t="s">
        <v>711</v>
      </c>
      <c r="D14" s="809">
        <v>0</v>
      </c>
      <c r="E14" s="809"/>
      <c r="F14" s="809"/>
      <c r="G14" s="809"/>
      <c r="H14" s="809"/>
      <c r="I14" s="809">
        <v>0</v>
      </c>
      <c r="J14" s="809"/>
      <c r="K14" s="809"/>
      <c r="L14" s="809"/>
      <c r="M14" s="809"/>
      <c r="N14" s="809"/>
      <c r="O14" s="809"/>
      <c r="P14" s="809"/>
      <c r="Q14" s="809"/>
      <c r="R14" s="809"/>
      <c r="S14" s="809"/>
      <c r="T14" s="809"/>
      <c r="U14" s="809"/>
      <c r="V14" s="775"/>
      <c r="W14" s="775"/>
      <c r="X14" s="777">
        <f>V14+T14+R14+J14+H14+F14+D14</f>
        <v>0</v>
      </c>
    </row>
    <row r="15" spans="1:24" s="777" customFormat="1" ht="15">
      <c r="A15" s="772" t="s">
        <v>710</v>
      </c>
      <c r="B15" s="773" t="s">
        <v>712</v>
      </c>
      <c r="C15" s="774" t="s">
        <v>471</v>
      </c>
      <c r="D15" s="809">
        <v>0</v>
      </c>
      <c r="E15" s="809">
        <v>0</v>
      </c>
      <c r="F15" s="809"/>
      <c r="G15" s="809">
        <v>0</v>
      </c>
      <c r="H15" s="809">
        <v>13776.411550000001</v>
      </c>
      <c r="I15" s="810">
        <v>36.734478169851457</v>
      </c>
      <c r="J15" s="809"/>
      <c r="K15" s="810">
        <v>0</v>
      </c>
      <c r="L15" s="809"/>
      <c r="M15" s="809">
        <v>0</v>
      </c>
      <c r="N15" s="809"/>
      <c r="O15" s="809">
        <v>0</v>
      </c>
      <c r="P15" s="809"/>
      <c r="Q15" s="809"/>
      <c r="R15" s="809"/>
      <c r="S15" s="809">
        <v>0</v>
      </c>
      <c r="T15" s="809"/>
      <c r="U15" s="809">
        <v>0</v>
      </c>
      <c r="V15" s="775"/>
      <c r="W15" s="775"/>
      <c r="X15" s="777">
        <f>V15+T15+R15+J15+H15+F15+D15</f>
        <v>13776.411550000001</v>
      </c>
    </row>
    <row r="16" spans="1:24" s="777" customFormat="1" ht="15">
      <c r="A16" s="772"/>
      <c r="B16" s="780" t="s">
        <v>1092</v>
      </c>
      <c r="C16" s="781" t="s">
        <v>714</v>
      </c>
      <c r="D16" s="809">
        <v>0</v>
      </c>
      <c r="E16" s="809">
        <v>0</v>
      </c>
      <c r="F16" s="809"/>
      <c r="G16" s="809">
        <v>0</v>
      </c>
      <c r="H16" s="809">
        <v>6616.5650059999998</v>
      </c>
      <c r="I16" s="810">
        <v>17.642915347742356</v>
      </c>
      <c r="J16" s="809"/>
      <c r="K16" s="809">
        <v>0</v>
      </c>
      <c r="L16" s="809"/>
      <c r="M16" s="809">
        <v>0</v>
      </c>
      <c r="N16" s="809"/>
      <c r="O16" s="809">
        <v>0</v>
      </c>
      <c r="P16" s="809"/>
      <c r="Q16" s="809"/>
      <c r="R16" s="809"/>
      <c r="S16" s="809">
        <v>0</v>
      </c>
      <c r="T16" s="809"/>
      <c r="U16" s="809">
        <v>0</v>
      </c>
      <c r="V16" s="775"/>
      <c r="W16" s="775"/>
    </row>
    <row r="17" spans="1:25" s="777" customFormat="1" ht="15">
      <c r="A17" s="772" t="s">
        <v>715</v>
      </c>
      <c r="B17" s="773" t="s">
        <v>716</v>
      </c>
      <c r="C17" s="774" t="s">
        <v>569</v>
      </c>
      <c r="D17" s="809">
        <v>5.8587389999999999</v>
      </c>
      <c r="E17" s="809">
        <v>0.18531032228896174</v>
      </c>
      <c r="F17" s="809">
        <v>3.8</v>
      </c>
      <c r="G17" s="809">
        <v>5.424973302667245E-2</v>
      </c>
      <c r="H17" s="809">
        <v>1.34</v>
      </c>
      <c r="I17" s="810">
        <v>3.5730785603309704E-3</v>
      </c>
      <c r="J17" s="809"/>
      <c r="K17" s="809">
        <v>0</v>
      </c>
      <c r="L17" s="809"/>
      <c r="M17" s="809">
        <v>0</v>
      </c>
      <c r="N17" s="809"/>
      <c r="O17" s="809">
        <v>0</v>
      </c>
      <c r="P17" s="809"/>
      <c r="Q17" s="809"/>
      <c r="R17" s="809"/>
      <c r="S17" s="809">
        <v>0</v>
      </c>
      <c r="T17" s="809">
        <v>30.988234500000001</v>
      </c>
      <c r="U17" s="810">
        <v>3.3074849317183332</v>
      </c>
      <c r="V17" s="775"/>
      <c r="W17" s="775"/>
      <c r="X17" s="777">
        <f>V17+T17+R17+J17+H17+F17+D17</f>
        <v>41.986973499999998</v>
      </c>
    </row>
    <row r="18" spans="1:25" s="777" customFormat="1" ht="13.9" hidden="1">
      <c r="A18" s="772" t="s">
        <v>826</v>
      </c>
      <c r="B18" s="773" t="s">
        <v>718</v>
      </c>
      <c r="C18" s="774" t="s">
        <v>719</v>
      </c>
      <c r="D18" s="809">
        <v>0</v>
      </c>
      <c r="E18" s="809">
        <v>0</v>
      </c>
      <c r="F18" s="809"/>
      <c r="G18" s="809">
        <v>0</v>
      </c>
      <c r="H18" s="809"/>
      <c r="I18" s="809">
        <v>0</v>
      </c>
      <c r="J18" s="809"/>
      <c r="K18" s="809">
        <v>0</v>
      </c>
      <c r="L18" s="809"/>
      <c r="M18" s="809">
        <v>0</v>
      </c>
      <c r="N18" s="809"/>
      <c r="O18" s="809">
        <v>0</v>
      </c>
      <c r="P18" s="809"/>
      <c r="Q18" s="809"/>
      <c r="R18" s="809"/>
      <c r="S18" s="809">
        <v>0</v>
      </c>
      <c r="T18" s="809"/>
      <c r="U18" s="809">
        <v>0</v>
      </c>
      <c r="V18" s="775"/>
      <c r="W18" s="775"/>
    </row>
    <row r="19" spans="1:25" s="777" customFormat="1" ht="15">
      <c r="A19" s="772" t="s">
        <v>717</v>
      </c>
      <c r="B19" s="773" t="s">
        <v>356</v>
      </c>
      <c r="C19" s="774" t="s">
        <v>83</v>
      </c>
      <c r="D19" s="809">
        <v>4.3210959999999998</v>
      </c>
      <c r="E19" s="809">
        <v>0.13667509209772671</v>
      </c>
      <c r="F19" s="809"/>
      <c r="G19" s="809">
        <v>0</v>
      </c>
      <c r="H19" s="809"/>
      <c r="I19" s="809">
        <v>0</v>
      </c>
      <c r="J19" s="809"/>
      <c r="K19" s="809">
        <v>0</v>
      </c>
      <c r="L19" s="809"/>
      <c r="M19" s="809">
        <v>0</v>
      </c>
      <c r="N19" s="809"/>
      <c r="O19" s="809">
        <v>0</v>
      </c>
      <c r="P19" s="809"/>
      <c r="Q19" s="809"/>
      <c r="R19" s="809"/>
      <c r="S19" s="809">
        <v>0</v>
      </c>
      <c r="T19" s="809"/>
      <c r="U19" s="809">
        <v>0</v>
      </c>
      <c r="V19" s="775"/>
      <c r="W19" s="775"/>
    </row>
    <row r="20" spans="1:25" s="771" customFormat="1" ht="15">
      <c r="A20" s="782">
        <v>2</v>
      </c>
      <c r="B20" s="783" t="s">
        <v>12</v>
      </c>
      <c r="C20" s="784" t="s">
        <v>720</v>
      </c>
      <c r="D20" s="811">
        <v>480.39845600000001</v>
      </c>
      <c r="E20" s="811">
        <v>15.194872601165473</v>
      </c>
      <c r="F20" s="811">
        <v>146</v>
      </c>
      <c r="G20" s="811">
        <v>2.0843318478668893</v>
      </c>
      <c r="H20" s="811">
        <v>1335.2000950000001</v>
      </c>
      <c r="I20" s="808">
        <v>3.5602797262659518</v>
      </c>
      <c r="J20" s="811">
        <v>2.8</v>
      </c>
      <c r="K20" s="808">
        <v>100</v>
      </c>
      <c r="L20" s="811">
        <v>4.515028</v>
      </c>
      <c r="M20" s="808">
        <v>100</v>
      </c>
      <c r="N20" s="811">
        <v>249.252220572</v>
      </c>
      <c r="O20" s="808">
        <v>86.47318219980869</v>
      </c>
      <c r="P20" s="811">
        <v>0</v>
      </c>
      <c r="Q20" s="808" t="e">
        <v>#DIV/0!</v>
      </c>
      <c r="R20" s="811">
        <v>69.203539821639438</v>
      </c>
      <c r="S20" s="808">
        <v>100</v>
      </c>
      <c r="T20" s="811">
        <v>734.21410644000014</v>
      </c>
      <c r="U20" s="808">
        <v>78.365293566670942</v>
      </c>
      <c r="V20" s="785">
        <f>SUM(V21:V29)+SUM(V47:V57)</f>
        <v>78.298568754467837</v>
      </c>
      <c r="W20" s="770">
        <f>V20/V$6*100</f>
        <v>100</v>
      </c>
      <c r="X20" s="777">
        <f>V20+T20+R20+J20+H20+F20+D20</f>
        <v>2846.1147660161073</v>
      </c>
    </row>
    <row r="21" spans="1:25" s="777" customFormat="1" ht="18.75">
      <c r="A21" s="772" t="s">
        <v>721</v>
      </c>
      <c r="B21" s="773" t="s">
        <v>722</v>
      </c>
      <c r="C21" s="774" t="s">
        <v>24</v>
      </c>
      <c r="D21" s="809">
        <v>13.622686999999999</v>
      </c>
      <c r="E21" s="809">
        <v>0.4308818874525131</v>
      </c>
      <c r="F21" s="812"/>
      <c r="G21" s="812">
        <v>0</v>
      </c>
      <c r="H21" s="809">
        <v>1036.0100950000001</v>
      </c>
      <c r="I21" s="810">
        <v>2.7624966109932481</v>
      </c>
      <c r="J21" s="809"/>
      <c r="K21" s="809">
        <v>0</v>
      </c>
      <c r="L21" s="809"/>
      <c r="M21" s="809">
        <v>0</v>
      </c>
      <c r="N21" s="809"/>
      <c r="O21" s="810">
        <v>0</v>
      </c>
      <c r="P21" s="809"/>
      <c r="Q21" s="809"/>
      <c r="R21" s="809"/>
      <c r="S21" s="809">
        <v>0</v>
      </c>
      <c r="T21" s="809"/>
      <c r="U21" s="809">
        <v>0</v>
      </c>
      <c r="V21" s="775"/>
      <c r="W21" s="775"/>
      <c r="Y21" s="786"/>
    </row>
    <row r="22" spans="1:25" s="777" customFormat="1" ht="16.5">
      <c r="A22" s="772" t="s">
        <v>723</v>
      </c>
      <c r="B22" s="773" t="s">
        <v>724</v>
      </c>
      <c r="C22" s="774" t="s">
        <v>35</v>
      </c>
      <c r="D22" s="809">
        <v>2.3984969999999999</v>
      </c>
      <c r="E22" s="809">
        <v>7.5863808249370362E-2</v>
      </c>
      <c r="F22" s="809"/>
      <c r="G22" s="809">
        <v>0</v>
      </c>
      <c r="H22" s="809"/>
      <c r="I22" s="809">
        <v>0</v>
      </c>
      <c r="J22" s="809"/>
      <c r="K22" s="809">
        <v>0</v>
      </c>
      <c r="L22" s="809"/>
      <c r="M22" s="810">
        <v>0</v>
      </c>
      <c r="N22" s="809">
        <v>2.36</v>
      </c>
      <c r="O22" s="810">
        <v>0.81875583504620408</v>
      </c>
      <c r="P22" s="809"/>
      <c r="Q22" s="809"/>
      <c r="R22" s="809"/>
      <c r="S22" s="809">
        <v>0</v>
      </c>
      <c r="T22" s="809"/>
      <c r="U22" s="809">
        <v>0</v>
      </c>
      <c r="V22" s="775"/>
      <c r="W22" s="775"/>
      <c r="Y22" s="787"/>
    </row>
    <row r="23" spans="1:25" s="777" customFormat="1" ht="13.9" hidden="1">
      <c r="A23" s="772" t="s">
        <v>725</v>
      </c>
      <c r="B23" s="773" t="s">
        <v>726</v>
      </c>
      <c r="C23" s="774" t="s">
        <v>727</v>
      </c>
      <c r="D23" s="809">
        <v>0</v>
      </c>
      <c r="E23" s="809"/>
      <c r="F23" s="809"/>
      <c r="G23" s="809"/>
      <c r="H23" s="809"/>
      <c r="I23" s="809"/>
      <c r="J23" s="809"/>
      <c r="K23" s="809"/>
      <c r="L23" s="809"/>
      <c r="M23" s="810"/>
      <c r="N23" s="809"/>
      <c r="O23" s="809"/>
      <c r="P23" s="809"/>
      <c r="Q23" s="809"/>
      <c r="R23" s="809"/>
      <c r="S23" s="809"/>
      <c r="T23" s="809"/>
      <c r="U23" s="809"/>
      <c r="V23" s="775"/>
      <c r="W23" s="775"/>
    </row>
    <row r="24" spans="1:25" s="777" customFormat="1" ht="15">
      <c r="A24" s="788" t="s">
        <v>725</v>
      </c>
      <c r="B24" s="773" t="s">
        <v>728</v>
      </c>
      <c r="C24" s="774" t="s">
        <v>729</v>
      </c>
      <c r="D24" s="809">
        <v>0</v>
      </c>
      <c r="E24" s="809"/>
      <c r="F24" s="809"/>
      <c r="G24" s="809"/>
      <c r="H24" s="809"/>
      <c r="I24" s="809"/>
      <c r="J24" s="809"/>
      <c r="K24" s="809"/>
      <c r="L24" s="809">
        <v>3.515028</v>
      </c>
      <c r="M24" s="810"/>
      <c r="N24" s="809"/>
      <c r="O24" s="809"/>
      <c r="P24" s="809"/>
      <c r="Q24" s="809"/>
      <c r="R24" s="809"/>
      <c r="S24" s="810"/>
      <c r="T24" s="809"/>
      <c r="U24" s="809"/>
      <c r="V24" s="775"/>
      <c r="W24" s="775"/>
      <c r="X24" s="777">
        <f>V24+T24+R24+J24+H24+F24+D24</f>
        <v>0</v>
      </c>
    </row>
    <row r="25" spans="1:25" s="777" customFormat="1" ht="15">
      <c r="A25" s="788" t="s">
        <v>730</v>
      </c>
      <c r="B25" s="773" t="s">
        <v>358</v>
      </c>
      <c r="C25" s="774" t="s">
        <v>119</v>
      </c>
      <c r="D25" s="809">
        <v>3.9250979999999993</v>
      </c>
      <c r="E25" s="809">
        <v>0.12414978298158683</v>
      </c>
      <c r="F25" s="809"/>
      <c r="G25" s="809">
        <v>0</v>
      </c>
      <c r="H25" s="809"/>
      <c r="I25" s="809">
        <v>0</v>
      </c>
      <c r="J25" s="809">
        <v>1.8199999999999998</v>
      </c>
      <c r="K25" s="810">
        <v>65</v>
      </c>
      <c r="L25" s="809"/>
      <c r="M25" s="809">
        <v>0</v>
      </c>
      <c r="N25" s="809">
        <v>1.5700391999999999</v>
      </c>
      <c r="O25" s="810">
        <v>0.54469438824206529</v>
      </c>
      <c r="P25" s="809"/>
      <c r="Q25" s="810"/>
      <c r="R25" s="809">
        <v>12.3025392</v>
      </c>
      <c r="S25" s="810">
        <v>17.777326465824927</v>
      </c>
      <c r="T25" s="809">
        <v>11.453075999999999</v>
      </c>
      <c r="U25" s="810">
        <v>1.2224277020952865</v>
      </c>
      <c r="V25" s="776">
        <f t="shared" ref="V25:W30" si="1">U25/U$6*100</f>
        <v>1.2224277020952865</v>
      </c>
      <c r="W25" s="775"/>
      <c r="X25" s="777">
        <f>V25+T25+R25+J25+H25+F25+D25</f>
        <v>30.723140902095285</v>
      </c>
    </row>
    <row r="26" spans="1:25" s="777" customFormat="1" ht="15">
      <c r="A26" s="788" t="s">
        <v>731</v>
      </c>
      <c r="B26" s="773" t="s">
        <v>360</v>
      </c>
      <c r="C26" s="774" t="s">
        <v>130</v>
      </c>
      <c r="D26" s="809">
        <v>2.82741</v>
      </c>
      <c r="E26" s="809">
        <v>8.943020986991114E-2</v>
      </c>
      <c r="F26" s="809">
        <v>2.8</v>
      </c>
      <c r="G26" s="809">
        <v>3.9973487493337595E-2</v>
      </c>
      <c r="H26" s="809"/>
      <c r="I26" s="809">
        <v>0</v>
      </c>
      <c r="J26" s="809"/>
      <c r="K26" s="809">
        <v>0</v>
      </c>
      <c r="L26" s="809"/>
      <c r="M26" s="809">
        <v>0</v>
      </c>
      <c r="N26" s="809">
        <v>1.1309640000000001</v>
      </c>
      <c r="O26" s="810">
        <v>0.39236583653694707</v>
      </c>
      <c r="P26" s="809"/>
      <c r="Q26" s="809"/>
      <c r="R26" s="809"/>
      <c r="S26" s="809">
        <v>0</v>
      </c>
      <c r="T26" s="809">
        <v>71.131253999999998</v>
      </c>
      <c r="U26" s="810">
        <v>7.5920927595674872</v>
      </c>
      <c r="V26" s="776">
        <f t="shared" si="1"/>
        <v>7.5920927595674872</v>
      </c>
      <c r="W26" s="776">
        <f t="shared" si="1"/>
        <v>9.6963365746506955</v>
      </c>
      <c r="X26" s="777">
        <f>V26+T26+R26+J26+H26+F26+D26</f>
        <v>84.350756759567489</v>
      </c>
    </row>
    <row r="27" spans="1:25" s="777" customFormat="1" ht="15">
      <c r="A27" s="788" t="s">
        <v>732</v>
      </c>
      <c r="B27" s="773" t="s">
        <v>733</v>
      </c>
      <c r="C27" s="774" t="s">
        <v>734</v>
      </c>
      <c r="D27" s="809">
        <v>3.2552349999999999</v>
      </c>
      <c r="E27" s="809">
        <v>0.10296219834614725</v>
      </c>
      <c r="F27" s="809"/>
      <c r="G27" s="809">
        <v>0</v>
      </c>
      <c r="H27" s="809"/>
      <c r="I27" s="810">
        <v>0</v>
      </c>
      <c r="J27" s="809"/>
      <c r="K27" s="809">
        <v>0</v>
      </c>
      <c r="L27" s="809"/>
      <c r="M27" s="809">
        <v>0</v>
      </c>
      <c r="N27" s="809"/>
      <c r="O27" s="809">
        <v>0</v>
      </c>
      <c r="P27" s="809"/>
      <c r="Q27" s="809"/>
      <c r="R27" s="809"/>
      <c r="S27" s="809">
        <v>0</v>
      </c>
      <c r="T27" s="809"/>
      <c r="U27" s="809">
        <v>0</v>
      </c>
      <c r="V27" s="775"/>
      <c r="W27" s="776"/>
      <c r="X27" s="777">
        <f>V27+T27+R27+J27+H27+F27+D27</f>
        <v>3.2552349999999999</v>
      </c>
    </row>
    <row r="28" spans="1:25" s="777" customFormat="1" ht="15">
      <c r="A28" s="788" t="s">
        <v>735</v>
      </c>
      <c r="B28" s="773" t="s">
        <v>842</v>
      </c>
      <c r="C28" s="774" t="s">
        <v>142</v>
      </c>
      <c r="D28" s="809">
        <v>6.78</v>
      </c>
      <c r="E28" s="809">
        <v>0.21444955733975532</v>
      </c>
      <c r="F28" s="813"/>
      <c r="G28" s="813">
        <v>0</v>
      </c>
      <c r="H28" s="813">
        <v>7.5900000000000007</v>
      </c>
      <c r="I28" s="813">
        <v>2.0238556920083632E-2</v>
      </c>
      <c r="J28" s="813"/>
      <c r="K28" s="813">
        <v>0</v>
      </c>
      <c r="L28" s="813"/>
      <c r="M28" s="813">
        <v>0</v>
      </c>
      <c r="N28" s="813"/>
      <c r="O28" s="813">
        <v>0</v>
      </c>
      <c r="P28" s="813"/>
      <c r="Q28" s="813"/>
      <c r="R28" s="813"/>
      <c r="S28" s="813">
        <v>0</v>
      </c>
      <c r="T28" s="813"/>
      <c r="U28" s="813">
        <v>0</v>
      </c>
      <c r="V28" s="789"/>
      <c r="W28" s="776">
        <f t="shared" si="1"/>
        <v>0</v>
      </c>
    </row>
    <row r="29" spans="1:25" s="777" customFormat="1" ht="30">
      <c r="A29" s="788" t="s">
        <v>737</v>
      </c>
      <c r="B29" s="773" t="s">
        <v>738</v>
      </c>
      <c r="C29" s="774" t="s">
        <v>739</v>
      </c>
      <c r="D29" s="809">
        <v>243.09519400000002</v>
      </c>
      <c r="E29" s="809">
        <v>7.6890349181005817</v>
      </c>
      <c r="F29" s="809">
        <v>120.7</v>
      </c>
      <c r="G29" s="809">
        <v>1.7231428358735172</v>
      </c>
      <c r="H29" s="809">
        <v>247.4</v>
      </c>
      <c r="I29" s="810">
        <v>0.65968629539244938</v>
      </c>
      <c r="J29" s="809">
        <v>0.29399999999999998</v>
      </c>
      <c r="K29" s="810">
        <v>10.5</v>
      </c>
      <c r="L29" s="809">
        <v>1</v>
      </c>
      <c r="M29" s="810">
        <v>22.148256887886408</v>
      </c>
      <c r="N29" s="809">
        <v>92.681720964000021</v>
      </c>
      <c r="O29" s="810">
        <v>32.15411010228776</v>
      </c>
      <c r="P29" s="809"/>
      <c r="Q29" s="809"/>
      <c r="R29" s="809">
        <v>11.511000621639441</v>
      </c>
      <c r="S29" s="810">
        <v>16.633543098094581</v>
      </c>
      <c r="T29" s="809">
        <v>196.74043309000001</v>
      </c>
      <c r="U29" s="810">
        <v>20.998809012656526</v>
      </c>
      <c r="V29" s="776">
        <f t="shared" ref="V29:V37" si="2">U29/U$6*100</f>
        <v>20.998809012656526</v>
      </c>
      <c r="W29" s="776">
        <f t="shared" si="1"/>
        <v>26.818892537493927</v>
      </c>
      <c r="X29" s="777">
        <f>V29+T29+R29+J29+H29+F29+D29</f>
        <v>840.73943672429607</v>
      </c>
    </row>
    <row r="30" spans="1:25" s="777" customFormat="1" ht="15">
      <c r="A30" s="772" t="s">
        <v>740</v>
      </c>
      <c r="B30" s="790" t="s">
        <v>741</v>
      </c>
      <c r="C30" s="774" t="s">
        <v>60</v>
      </c>
      <c r="D30" s="809">
        <v>119.130217</v>
      </c>
      <c r="E30" s="809">
        <v>3.7680563866429191</v>
      </c>
      <c r="F30" s="809">
        <v>95.5</v>
      </c>
      <c r="G30" s="809">
        <v>1.3633814484334787</v>
      </c>
      <c r="H30" s="809">
        <v>22.4</v>
      </c>
      <c r="I30" s="810">
        <v>5.9729074441353537E-2</v>
      </c>
      <c r="J30" s="809">
        <v>0.29399999999999998</v>
      </c>
      <c r="K30" s="810">
        <v>10.5</v>
      </c>
      <c r="L30" s="809">
        <v>1</v>
      </c>
      <c r="M30" s="810">
        <v>22.148256887886408</v>
      </c>
      <c r="N30" s="809">
        <v>69.177377663999991</v>
      </c>
      <c r="O30" s="810">
        <v>23.99973797270972</v>
      </c>
      <c r="P30" s="809"/>
      <c r="Q30" s="809"/>
      <c r="R30" s="809">
        <v>6.9201606216394413</v>
      </c>
      <c r="S30" s="810">
        <v>9.9997205915694476</v>
      </c>
      <c r="T30" s="809">
        <v>93.691700950000012</v>
      </c>
      <c r="U30" s="810">
        <v>10.000049829208091</v>
      </c>
      <c r="V30" s="776">
        <f t="shared" si="2"/>
        <v>10.000049829208091</v>
      </c>
      <c r="W30" s="776">
        <f t="shared" si="1"/>
        <v>12.771689174251316</v>
      </c>
      <c r="X30" s="777">
        <f>V30+T30+R30+J30+H30+F30+D30</f>
        <v>347.93612840084756</v>
      </c>
    </row>
    <row r="31" spans="1:25" s="777" customFormat="1" ht="15">
      <c r="A31" s="772" t="s">
        <v>740</v>
      </c>
      <c r="B31" s="790" t="s">
        <v>742</v>
      </c>
      <c r="C31" s="774" t="s">
        <v>176</v>
      </c>
      <c r="D31" s="809">
        <v>8.4889640000000011</v>
      </c>
      <c r="E31" s="809">
        <v>0.26850362419957502</v>
      </c>
      <c r="F31" s="809">
        <v>25.2</v>
      </c>
      <c r="G31" s="809">
        <v>0.35976138744003838</v>
      </c>
      <c r="H31" s="809">
        <v>225</v>
      </c>
      <c r="I31" s="810">
        <v>0.59995722095109583</v>
      </c>
      <c r="J31" s="809"/>
      <c r="K31" s="809">
        <v>0</v>
      </c>
      <c r="L31" s="809"/>
      <c r="M31" s="809">
        <v>0</v>
      </c>
      <c r="N31" s="809">
        <v>4.2444820000000005</v>
      </c>
      <c r="O31" s="810">
        <v>1.4725400018002468</v>
      </c>
      <c r="P31" s="809"/>
      <c r="Q31" s="809"/>
      <c r="R31" s="809"/>
      <c r="S31" s="809">
        <v>0</v>
      </c>
      <c r="T31" s="809">
        <v>37.893961140000002</v>
      </c>
      <c r="U31" s="810">
        <v>4.0445577973688716</v>
      </c>
      <c r="V31" s="776">
        <f t="shared" si="2"/>
        <v>4.0445577973688716</v>
      </c>
      <c r="W31" s="775"/>
    </row>
    <row r="32" spans="1:25" s="777" customFormat="1" ht="15">
      <c r="A32" s="772" t="s">
        <v>740</v>
      </c>
      <c r="B32" s="791" t="s">
        <v>743</v>
      </c>
      <c r="C32" s="774" t="s">
        <v>744</v>
      </c>
      <c r="D32" s="809">
        <v>1.413994</v>
      </c>
      <c r="E32" s="809">
        <v>4.4724245926411492E-2</v>
      </c>
      <c r="F32" s="809"/>
      <c r="G32" s="809">
        <v>0</v>
      </c>
      <c r="H32" s="809"/>
      <c r="I32" s="809">
        <v>0</v>
      </c>
      <c r="J32" s="809"/>
      <c r="K32" s="809">
        <v>0</v>
      </c>
      <c r="L32" s="809"/>
      <c r="M32" s="809">
        <v>0</v>
      </c>
      <c r="N32" s="809">
        <v>0.56559760000000003</v>
      </c>
      <c r="O32" s="810">
        <v>0.19622302342717329</v>
      </c>
      <c r="P32" s="809"/>
      <c r="Q32" s="809"/>
      <c r="R32" s="809"/>
      <c r="S32" s="809">
        <v>0</v>
      </c>
      <c r="T32" s="809">
        <v>0.98322000000000043</v>
      </c>
      <c r="U32" s="810">
        <v>0.10494258182292059</v>
      </c>
      <c r="V32" s="776">
        <f t="shared" si="2"/>
        <v>0.10494258182292059</v>
      </c>
      <c r="W32" s="775"/>
    </row>
    <row r="33" spans="1:23" s="777" customFormat="1" ht="15">
      <c r="A33" s="772" t="s">
        <v>740</v>
      </c>
      <c r="B33" s="791" t="s">
        <v>745</v>
      </c>
      <c r="C33" s="774" t="s">
        <v>746</v>
      </c>
      <c r="D33" s="809">
        <v>1.827644</v>
      </c>
      <c r="E33" s="809">
        <v>5.7807883005112061E-2</v>
      </c>
      <c r="F33" s="809"/>
      <c r="G33" s="809">
        <v>0</v>
      </c>
      <c r="H33" s="809"/>
      <c r="I33" s="809">
        <v>0</v>
      </c>
      <c r="J33" s="809"/>
      <c r="K33" s="809">
        <v>0</v>
      </c>
      <c r="L33" s="809"/>
      <c r="M33" s="809">
        <v>0</v>
      </c>
      <c r="N33" s="809">
        <v>0.73105760000000009</v>
      </c>
      <c r="O33" s="810">
        <v>0.2536261337944381</v>
      </c>
      <c r="P33" s="809"/>
      <c r="Q33" s="809"/>
      <c r="R33" s="809"/>
      <c r="S33" s="809">
        <v>0</v>
      </c>
      <c r="T33" s="809">
        <v>2.7743789999999997</v>
      </c>
      <c r="U33" s="810">
        <v>0.2961193783845858</v>
      </c>
      <c r="V33" s="776">
        <f t="shared" si="2"/>
        <v>0.2961193783845858</v>
      </c>
      <c r="W33" s="775"/>
    </row>
    <row r="34" spans="1:23" s="777" customFormat="1" ht="15">
      <c r="A34" s="772" t="s">
        <v>740</v>
      </c>
      <c r="B34" s="791" t="s">
        <v>747</v>
      </c>
      <c r="C34" s="774" t="s">
        <v>748</v>
      </c>
      <c r="D34" s="809">
        <v>14.692551</v>
      </c>
      <c r="E34" s="809">
        <v>0.46472139500616211</v>
      </c>
      <c r="F34" s="809"/>
      <c r="G34" s="809">
        <v>0</v>
      </c>
      <c r="H34" s="809"/>
      <c r="I34" s="809">
        <v>0</v>
      </c>
      <c r="J34" s="809"/>
      <c r="K34" s="809">
        <v>0</v>
      </c>
      <c r="L34" s="809"/>
      <c r="M34" s="809">
        <v>0</v>
      </c>
      <c r="N34" s="809">
        <v>5.8770204000000001</v>
      </c>
      <c r="O34" s="810">
        <v>2.0389172649091423</v>
      </c>
      <c r="P34" s="809"/>
      <c r="Q34" s="809"/>
      <c r="R34" s="809"/>
      <c r="S34" s="809">
        <v>0</v>
      </c>
      <c r="T34" s="809">
        <v>46.922522999999984</v>
      </c>
      <c r="U34" s="810">
        <v>5.0082084470061332</v>
      </c>
      <c r="V34" s="776">
        <f t="shared" si="2"/>
        <v>5.0082084470061332</v>
      </c>
      <c r="W34" s="775"/>
    </row>
    <row r="35" spans="1:23" s="777" customFormat="1" ht="15">
      <c r="A35" s="772" t="s">
        <v>740</v>
      </c>
      <c r="B35" s="791" t="s">
        <v>749</v>
      </c>
      <c r="C35" s="774" t="s">
        <v>252</v>
      </c>
      <c r="D35" s="809">
        <v>4.747541</v>
      </c>
      <c r="E35" s="809">
        <v>0.1501634315490176</v>
      </c>
      <c r="F35" s="809"/>
      <c r="G35" s="809">
        <v>0</v>
      </c>
      <c r="H35" s="809"/>
      <c r="I35" s="809">
        <v>0</v>
      </c>
      <c r="J35" s="809"/>
      <c r="K35" s="809">
        <v>0</v>
      </c>
      <c r="L35" s="809"/>
      <c r="M35" s="809">
        <v>0</v>
      </c>
      <c r="N35" s="809">
        <v>1.8990164</v>
      </c>
      <c r="O35" s="810">
        <v>0.65882659252052378</v>
      </c>
      <c r="P35" s="809"/>
      <c r="Q35" s="809"/>
      <c r="R35" s="809"/>
      <c r="S35" s="809">
        <v>0</v>
      </c>
      <c r="T35" s="809">
        <v>10.187655999999999</v>
      </c>
      <c r="U35" s="810">
        <v>1.0873649064947493</v>
      </c>
      <c r="V35" s="776">
        <f t="shared" si="2"/>
        <v>1.0873649064947493</v>
      </c>
      <c r="W35" s="775"/>
    </row>
    <row r="36" spans="1:23" s="777" customFormat="1" ht="15">
      <c r="A36" s="772" t="s">
        <v>740</v>
      </c>
      <c r="B36" s="790" t="s">
        <v>750</v>
      </c>
      <c r="C36" s="774" t="s">
        <v>72</v>
      </c>
      <c r="D36" s="809">
        <v>78.525917000000007</v>
      </c>
      <c r="E36" s="809">
        <v>2.4837534130307324</v>
      </c>
      <c r="F36" s="812"/>
      <c r="G36" s="812">
        <v>0</v>
      </c>
      <c r="H36" s="809"/>
      <c r="I36" s="810">
        <v>0</v>
      </c>
      <c r="J36" s="809"/>
      <c r="K36" s="809">
        <v>0</v>
      </c>
      <c r="L36" s="809"/>
      <c r="M36" s="809">
        <v>0</v>
      </c>
      <c r="N36" s="809">
        <v>7.8525917000000014</v>
      </c>
      <c r="O36" s="810">
        <v>2.7243030824620305</v>
      </c>
      <c r="P36" s="809"/>
      <c r="Q36" s="809"/>
      <c r="R36" s="809"/>
      <c r="S36" s="809">
        <v>0</v>
      </c>
      <c r="T36" s="809"/>
      <c r="U36" s="810">
        <v>0</v>
      </c>
      <c r="V36" s="776">
        <f t="shared" si="2"/>
        <v>0</v>
      </c>
      <c r="W36" s="775"/>
    </row>
    <row r="37" spans="1:23" s="777" customFormat="1" ht="15">
      <c r="A37" s="772" t="s">
        <v>740</v>
      </c>
      <c r="B37" s="792" t="s">
        <v>1093</v>
      </c>
      <c r="C37" s="774" t="s">
        <v>752</v>
      </c>
      <c r="D37" s="809">
        <v>0.35116799999999998</v>
      </c>
      <c r="E37" s="809">
        <v>0.01</v>
      </c>
      <c r="F37" s="812"/>
      <c r="G37" s="812"/>
      <c r="H37" s="809"/>
      <c r="I37" s="809"/>
      <c r="J37" s="809"/>
      <c r="K37" s="809"/>
      <c r="L37" s="809"/>
      <c r="M37" s="809"/>
      <c r="N37" s="809">
        <v>0.14046719999999999</v>
      </c>
      <c r="O37" s="810"/>
      <c r="P37" s="809"/>
      <c r="Q37" s="809"/>
      <c r="R37" s="809"/>
      <c r="S37" s="809"/>
      <c r="T37" s="809">
        <v>0.5789470000000001</v>
      </c>
      <c r="U37" s="810"/>
      <c r="V37" s="776">
        <f t="shared" si="2"/>
        <v>0</v>
      </c>
      <c r="W37" s="775"/>
    </row>
    <row r="38" spans="1:23" s="777" customFormat="1" ht="13.9" hidden="1">
      <c r="A38" s="772" t="s">
        <v>740</v>
      </c>
      <c r="B38" s="793" t="s">
        <v>827</v>
      </c>
      <c r="C38" s="794" t="s">
        <v>828</v>
      </c>
      <c r="D38" s="809">
        <v>0</v>
      </c>
      <c r="E38" s="809"/>
      <c r="F38" s="809"/>
      <c r="G38" s="809"/>
      <c r="H38" s="809"/>
      <c r="I38" s="809"/>
      <c r="J38" s="809"/>
      <c r="K38" s="809"/>
      <c r="L38" s="809"/>
      <c r="M38" s="809"/>
      <c r="N38" s="809"/>
      <c r="O38" s="809"/>
      <c r="P38" s="809"/>
      <c r="Q38" s="809"/>
      <c r="R38" s="809"/>
      <c r="S38" s="809"/>
      <c r="T38" s="809"/>
      <c r="U38" s="809"/>
      <c r="V38" s="775"/>
      <c r="W38" s="775"/>
    </row>
    <row r="39" spans="1:23" s="777" customFormat="1" ht="13.9" hidden="1">
      <c r="A39" s="772" t="s">
        <v>740</v>
      </c>
      <c r="B39" s="790" t="s">
        <v>755</v>
      </c>
      <c r="C39" s="774" t="s">
        <v>756</v>
      </c>
      <c r="D39" s="809">
        <v>0</v>
      </c>
      <c r="E39" s="809"/>
      <c r="F39" s="809"/>
      <c r="G39" s="809"/>
      <c r="H39" s="809"/>
      <c r="I39" s="809"/>
      <c r="J39" s="809"/>
      <c r="K39" s="809"/>
      <c r="L39" s="809"/>
      <c r="M39" s="809"/>
      <c r="N39" s="809"/>
      <c r="O39" s="809"/>
      <c r="P39" s="809"/>
      <c r="Q39" s="809"/>
      <c r="R39" s="809"/>
      <c r="S39" s="809"/>
      <c r="T39" s="809"/>
      <c r="U39" s="809"/>
      <c r="V39" s="775"/>
      <c r="W39" s="775"/>
    </row>
    <row r="40" spans="1:23" s="777" customFormat="1" ht="13.9" hidden="1">
      <c r="A40" s="772" t="s">
        <v>740</v>
      </c>
      <c r="B40" s="790" t="s">
        <v>769</v>
      </c>
      <c r="C40" s="774" t="s">
        <v>770</v>
      </c>
      <c r="D40" s="809">
        <v>0</v>
      </c>
      <c r="E40" s="809"/>
      <c r="F40" s="809"/>
      <c r="G40" s="809"/>
      <c r="H40" s="809"/>
      <c r="I40" s="809"/>
      <c r="J40" s="809"/>
      <c r="K40" s="809"/>
      <c r="L40" s="809"/>
      <c r="M40" s="809"/>
      <c r="N40" s="809"/>
      <c r="O40" s="809"/>
      <c r="P40" s="809"/>
      <c r="Q40" s="809"/>
      <c r="R40" s="809"/>
      <c r="S40" s="809"/>
      <c r="T40" s="809"/>
      <c r="U40" s="809"/>
      <c r="V40" s="775"/>
      <c r="W40" s="775"/>
    </row>
    <row r="41" spans="1:23" s="777" customFormat="1" ht="15">
      <c r="A41" s="772" t="s">
        <v>740</v>
      </c>
      <c r="B41" s="790" t="s">
        <v>757</v>
      </c>
      <c r="C41" s="774" t="s">
        <v>758</v>
      </c>
      <c r="D41" s="809">
        <v>0</v>
      </c>
      <c r="E41" s="809">
        <v>0</v>
      </c>
      <c r="F41" s="809"/>
      <c r="G41" s="809">
        <v>0</v>
      </c>
      <c r="H41" s="809"/>
      <c r="I41" s="809">
        <v>0</v>
      </c>
      <c r="J41" s="809"/>
      <c r="K41" s="809">
        <v>0</v>
      </c>
      <c r="L41" s="809"/>
      <c r="M41" s="809">
        <v>0</v>
      </c>
      <c r="N41" s="809"/>
      <c r="O41" s="809">
        <v>0</v>
      </c>
      <c r="P41" s="809"/>
      <c r="Q41" s="809"/>
      <c r="R41" s="809"/>
      <c r="S41" s="809">
        <v>0</v>
      </c>
      <c r="T41" s="809"/>
      <c r="U41" s="809">
        <v>0</v>
      </c>
      <c r="V41" s="775"/>
      <c r="W41" s="775"/>
    </row>
    <row r="42" spans="1:23" s="777" customFormat="1" ht="15">
      <c r="A42" s="772" t="s">
        <v>740</v>
      </c>
      <c r="B42" s="773" t="s">
        <v>759</v>
      </c>
      <c r="C42" s="774" t="s">
        <v>760</v>
      </c>
      <c r="D42" s="809">
        <v>2.3954970000000002</v>
      </c>
      <c r="E42" s="809">
        <v>7.5768919064706772E-2</v>
      </c>
      <c r="F42" s="813"/>
      <c r="G42" s="813">
        <v>0</v>
      </c>
      <c r="H42" s="813"/>
      <c r="I42" s="813">
        <v>0</v>
      </c>
      <c r="J42" s="813"/>
      <c r="K42" s="813">
        <v>0</v>
      </c>
      <c r="L42" s="813"/>
      <c r="M42" s="813">
        <v>0</v>
      </c>
      <c r="N42" s="809">
        <v>0.95819880000000013</v>
      </c>
      <c r="O42" s="810">
        <v>0.33242832992977578</v>
      </c>
      <c r="P42" s="813"/>
      <c r="Q42" s="813"/>
      <c r="R42" s="813"/>
      <c r="S42" s="813">
        <v>0</v>
      </c>
      <c r="T42" s="813"/>
      <c r="U42" s="813">
        <v>0</v>
      </c>
      <c r="V42" s="789"/>
      <c r="W42" s="789"/>
    </row>
    <row r="43" spans="1:23" s="777" customFormat="1" ht="15">
      <c r="A43" s="772" t="s">
        <v>740</v>
      </c>
      <c r="B43" s="791" t="s">
        <v>907</v>
      </c>
      <c r="C43" s="774" t="s">
        <v>261</v>
      </c>
      <c r="D43" s="809">
        <v>10.638907</v>
      </c>
      <c r="E43" s="809">
        <v>0.3365057369806525</v>
      </c>
      <c r="F43" s="813"/>
      <c r="G43" s="809">
        <v>0</v>
      </c>
      <c r="H43" s="813"/>
      <c r="I43" s="810">
        <v>0</v>
      </c>
      <c r="J43" s="813"/>
      <c r="K43" s="813">
        <v>0</v>
      </c>
      <c r="L43" s="813"/>
      <c r="M43" s="813">
        <v>0</v>
      </c>
      <c r="N43" s="813"/>
      <c r="O43" s="813">
        <v>0</v>
      </c>
      <c r="P43" s="813"/>
      <c r="Q43" s="813"/>
      <c r="R43" s="813"/>
      <c r="S43" s="813">
        <v>0</v>
      </c>
      <c r="T43" s="813"/>
      <c r="U43" s="813">
        <v>0</v>
      </c>
      <c r="V43" s="789"/>
      <c r="W43" s="789"/>
    </row>
    <row r="44" spans="1:23" s="777" customFormat="1" ht="13.9" hidden="1">
      <c r="A44" s="772" t="s">
        <v>740</v>
      </c>
      <c r="B44" s="790" t="s">
        <v>1094</v>
      </c>
      <c r="C44" s="774" t="s">
        <v>763</v>
      </c>
      <c r="D44" s="809">
        <v>0</v>
      </c>
      <c r="E44" s="809"/>
      <c r="F44" s="809"/>
      <c r="G44" s="809"/>
      <c r="H44" s="809"/>
      <c r="I44" s="809"/>
      <c r="J44" s="809"/>
      <c r="K44" s="809"/>
      <c r="L44" s="809"/>
      <c r="M44" s="809"/>
      <c r="N44" s="809">
        <v>0</v>
      </c>
      <c r="O44" s="809"/>
      <c r="P44" s="809"/>
      <c r="Q44" s="809"/>
      <c r="R44" s="809"/>
      <c r="S44" s="809"/>
      <c r="T44" s="809"/>
      <c r="U44" s="809"/>
      <c r="V44" s="775"/>
      <c r="W44" s="775"/>
    </row>
    <row r="45" spans="1:23" s="777" customFormat="1" ht="13.9" hidden="1">
      <c r="A45" s="772" t="s">
        <v>740</v>
      </c>
      <c r="B45" s="790" t="s">
        <v>1095</v>
      </c>
      <c r="C45" s="774" t="s">
        <v>765</v>
      </c>
      <c r="D45" s="809">
        <v>0</v>
      </c>
      <c r="E45" s="809"/>
      <c r="F45" s="809"/>
      <c r="G45" s="809"/>
      <c r="H45" s="809"/>
      <c r="I45" s="809"/>
      <c r="J45" s="809"/>
      <c r="K45" s="809"/>
      <c r="L45" s="809"/>
      <c r="M45" s="809"/>
      <c r="N45" s="809">
        <v>0.35311760000000003</v>
      </c>
      <c r="O45" s="809"/>
      <c r="P45" s="809"/>
      <c r="Q45" s="809"/>
      <c r="R45" s="809"/>
      <c r="S45" s="809"/>
      <c r="T45" s="809"/>
      <c r="U45" s="809"/>
      <c r="V45" s="775"/>
      <c r="W45" s="775"/>
    </row>
    <row r="46" spans="1:23" s="777" customFormat="1" ht="15">
      <c r="A46" s="772" t="s">
        <v>740</v>
      </c>
      <c r="B46" s="790" t="s">
        <v>1096</v>
      </c>
      <c r="C46" s="774" t="s">
        <v>767</v>
      </c>
      <c r="D46" s="809">
        <v>0.88279399999999997</v>
      </c>
      <c r="E46" s="809">
        <v>2.7922534295308544E-2</v>
      </c>
      <c r="F46" s="809"/>
      <c r="G46" s="809">
        <v>0</v>
      </c>
      <c r="H46" s="809"/>
      <c r="I46" s="809">
        <v>0</v>
      </c>
      <c r="J46" s="809"/>
      <c r="K46" s="809">
        <v>0</v>
      </c>
      <c r="L46" s="809"/>
      <c r="M46" s="809">
        <v>0</v>
      </c>
      <c r="N46" s="809">
        <v>0.88279399999999997</v>
      </c>
      <c r="O46" s="810">
        <v>0.30626810959482142</v>
      </c>
      <c r="P46" s="809"/>
      <c r="Q46" s="809"/>
      <c r="R46" s="809">
        <v>4.59084</v>
      </c>
      <c r="S46" s="809">
        <v>6.6338225065251333</v>
      </c>
      <c r="T46" s="809">
        <v>3.708046</v>
      </c>
      <c r="U46" s="810">
        <v>0.39577299155647083</v>
      </c>
      <c r="V46" s="776">
        <f t="shared" ref="V46:V57" si="3">U46/U$6*100</f>
        <v>0.39577299155647083</v>
      </c>
      <c r="W46" s="775"/>
    </row>
    <row r="47" spans="1:23" s="777" customFormat="1" ht="15">
      <c r="A47" s="788" t="s">
        <v>771</v>
      </c>
      <c r="B47" s="773" t="s">
        <v>772</v>
      </c>
      <c r="C47" s="774" t="s">
        <v>220</v>
      </c>
      <c r="D47" s="809">
        <v>1.6228560000000001</v>
      </c>
      <c r="E47" s="809">
        <v>5.1330494222148366E-2</v>
      </c>
      <c r="F47" s="813"/>
      <c r="G47" s="813">
        <v>0</v>
      </c>
      <c r="H47" s="813"/>
      <c r="I47" s="813">
        <v>0</v>
      </c>
      <c r="J47" s="813"/>
      <c r="K47" s="813">
        <v>0</v>
      </c>
      <c r="L47" s="813"/>
      <c r="M47" s="813">
        <v>0</v>
      </c>
      <c r="N47" s="809">
        <v>0.64914240000000012</v>
      </c>
      <c r="O47" s="810">
        <v>0.22520725753215981</v>
      </c>
      <c r="P47" s="813"/>
      <c r="Q47" s="813"/>
      <c r="R47" s="813"/>
      <c r="S47" s="813">
        <v>0</v>
      </c>
      <c r="T47" s="813">
        <v>16.430020000000003</v>
      </c>
      <c r="U47" s="810">
        <v>1.7536347086127433</v>
      </c>
      <c r="V47" s="776">
        <f t="shared" si="3"/>
        <v>1.7536347086127433</v>
      </c>
      <c r="W47" s="789"/>
    </row>
    <row r="48" spans="1:23" s="777" customFormat="1" ht="15">
      <c r="A48" s="788" t="s">
        <v>768</v>
      </c>
      <c r="B48" s="773" t="s">
        <v>773</v>
      </c>
      <c r="C48" s="774" t="s">
        <v>184</v>
      </c>
      <c r="D48" s="809">
        <v>10.479921000000001</v>
      </c>
      <c r="E48" s="809">
        <v>0.33147705300967639</v>
      </c>
      <c r="F48" s="813"/>
      <c r="G48" s="813">
        <v>0</v>
      </c>
      <c r="H48" s="813"/>
      <c r="I48" s="813">
        <v>0</v>
      </c>
      <c r="J48" s="813"/>
      <c r="K48" s="813">
        <v>0</v>
      </c>
      <c r="L48" s="813"/>
      <c r="M48" s="813">
        <v>0</v>
      </c>
      <c r="N48" s="809">
        <v>17.294344415999998</v>
      </c>
      <c r="O48" s="810">
        <v>5.9999344931774301</v>
      </c>
      <c r="P48" s="813"/>
      <c r="Q48" s="813"/>
      <c r="R48" s="813"/>
      <c r="S48" s="813">
        <v>0</v>
      </c>
      <c r="T48" s="813"/>
      <c r="U48" s="810">
        <v>0</v>
      </c>
      <c r="V48" s="776">
        <f t="shared" si="3"/>
        <v>0</v>
      </c>
      <c r="W48" s="789"/>
    </row>
    <row r="49" spans="1:23" s="777" customFormat="1" ht="15">
      <c r="A49" s="788" t="s">
        <v>774</v>
      </c>
      <c r="B49" s="773" t="s">
        <v>775</v>
      </c>
      <c r="C49" s="774" t="s">
        <v>207</v>
      </c>
      <c r="D49" s="809">
        <v>0</v>
      </c>
      <c r="E49" s="809"/>
      <c r="F49" s="809"/>
      <c r="G49" s="809"/>
      <c r="H49" s="809"/>
      <c r="I49" s="809"/>
      <c r="J49" s="809"/>
      <c r="K49" s="809"/>
      <c r="L49" s="809"/>
      <c r="M49" s="809"/>
      <c r="N49" s="809"/>
      <c r="O49" s="809"/>
      <c r="P49" s="809"/>
      <c r="Q49" s="809"/>
      <c r="R49" s="809">
        <v>40.850999999999999</v>
      </c>
      <c r="S49" s="809"/>
      <c r="T49" s="809">
        <v>330.97390740000003</v>
      </c>
      <c r="U49" s="810">
        <v>35.326027093200132</v>
      </c>
      <c r="V49" s="776">
        <f t="shared" si="3"/>
        <v>35.326027093200132</v>
      </c>
      <c r="W49" s="776">
        <f>V49/V$6*100</f>
        <v>45.117078964721657</v>
      </c>
    </row>
    <row r="50" spans="1:23" s="777" customFormat="1" ht="15">
      <c r="A50" s="788" t="s">
        <v>776</v>
      </c>
      <c r="B50" s="773" t="s">
        <v>777</v>
      </c>
      <c r="C50" s="774" t="s">
        <v>190</v>
      </c>
      <c r="D50" s="809">
        <v>84.120263999999992</v>
      </c>
      <c r="E50" s="809">
        <v>2.6607010882158337</v>
      </c>
      <c r="F50" s="809"/>
      <c r="G50" s="809">
        <v>0</v>
      </c>
      <c r="H50" s="809"/>
      <c r="I50" s="809">
        <v>0</v>
      </c>
      <c r="J50" s="809"/>
      <c r="K50" s="809">
        <v>0</v>
      </c>
      <c r="L50" s="809"/>
      <c r="M50" s="809">
        <v>0</v>
      </c>
      <c r="N50" s="809">
        <v>63.412596191999995</v>
      </c>
      <c r="O50" s="810">
        <v>21.999759808317243</v>
      </c>
      <c r="P50" s="809"/>
      <c r="Q50" s="810"/>
      <c r="R50" s="809">
        <v>4.5390000000000006</v>
      </c>
      <c r="S50" s="809">
        <v>6.5589130436080501</v>
      </c>
      <c r="T50" s="809"/>
      <c r="U50" s="810">
        <v>0</v>
      </c>
      <c r="V50" s="776">
        <f t="shared" si="3"/>
        <v>0</v>
      </c>
      <c r="W50" s="775"/>
    </row>
    <row r="51" spans="1:23" s="777" customFormat="1" ht="15">
      <c r="A51" s="788" t="s">
        <v>778</v>
      </c>
      <c r="B51" s="773" t="s">
        <v>779</v>
      </c>
      <c r="C51" s="774" t="s">
        <v>78</v>
      </c>
      <c r="D51" s="809">
        <v>9.1817220000000006</v>
      </c>
      <c r="E51" s="809">
        <v>0.29041537146263907</v>
      </c>
      <c r="F51" s="809"/>
      <c r="G51" s="809">
        <v>0</v>
      </c>
      <c r="H51" s="809"/>
      <c r="I51" s="809">
        <v>0</v>
      </c>
      <c r="J51" s="809"/>
      <c r="K51" s="809">
        <v>0</v>
      </c>
      <c r="L51" s="809"/>
      <c r="M51" s="809">
        <v>0</v>
      </c>
      <c r="N51" s="809">
        <v>3.6726888000000004</v>
      </c>
      <c r="O51" s="810">
        <v>1.2741675361478142</v>
      </c>
      <c r="P51" s="809"/>
      <c r="Q51" s="809"/>
      <c r="R51" s="809"/>
      <c r="S51" s="809">
        <v>0</v>
      </c>
      <c r="T51" s="809">
        <v>9.0538719999999984</v>
      </c>
      <c r="U51" s="810">
        <v>0.96635209126568733</v>
      </c>
      <c r="V51" s="776">
        <f t="shared" si="3"/>
        <v>0.96635209126568733</v>
      </c>
      <c r="W51" s="775"/>
    </row>
    <row r="52" spans="1:23" s="777" customFormat="1" ht="15">
      <c r="A52" s="788" t="s">
        <v>780</v>
      </c>
      <c r="B52" s="773" t="s">
        <v>781</v>
      </c>
      <c r="C52" s="774" t="s">
        <v>782</v>
      </c>
      <c r="D52" s="809">
        <v>1.285876</v>
      </c>
      <c r="E52" s="809">
        <v>4.0671908406167433E-2</v>
      </c>
      <c r="F52" s="813"/>
      <c r="G52" s="813">
        <v>0</v>
      </c>
      <c r="H52" s="813"/>
      <c r="I52" s="813">
        <v>0</v>
      </c>
      <c r="J52" s="813"/>
      <c r="K52" s="813">
        <v>0</v>
      </c>
      <c r="L52" s="813"/>
      <c r="M52" s="813">
        <v>0</v>
      </c>
      <c r="N52" s="809">
        <v>0.51435039999999999</v>
      </c>
      <c r="O52" s="810">
        <v>0.17844380985523264</v>
      </c>
      <c r="P52" s="813"/>
      <c r="Q52" s="813"/>
      <c r="R52" s="813"/>
      <c r="S52" s="813">
        <v>0</v>
      </c>
      <c r="T52" s="813"/>
      <c r="U52" s="810">
        <v>0</v>
      </c>
      <c r="V52" s="776">
        <f t="shared" si="3"/>
        <v>0</v>
      </c>
      <c r="W52" s="789"/>
    </row>
    <row r="53" spans="1:23" s="777" customFormat="1" ht="13.9" hidden="1">
      <c r="A53" s="772" t="s">
        <v>791</v>
      </c>
      <c r="B53" s="773" t="s">
        <v>784</v>
      </c>
      <c r="C53" s="774" t="s">
        <v>785</v>
      </c>
      <c r="D53" s="813">
        <v>0</v>
      </c>
      <c r="E53" s="813"/>
      <c r="F53" s="813"/>
      <c r="G53" s="813"/>
      <c r="H53" s="813"/>
      <c r="I53" s="813"/>
      <c r="J53" s="813"/>
      <c r="K53" s="813"/>
      <c r="L53" s="813"/>
      <c r="M53" s="813"/>
      <c r="N53" s="813"/>
      <c r="O53" s="813"/>
      <c r="P53" s="813"/>
      <c r="Q53" s="813"/>
      <c r="R53" s="813"/>
      <c r="S53" s="813"/>
      <c r="T53" s="813"/>
      <c r="U53" s="810"/>
      <c r="V53" s="776">
        <f t="shared" si="3"/>
        <v>0</v>
      </c>
      <c r="W53" s="789"/>
    </row>
    <row r="54" spans="1:23" s="777" customFormat="1" ht="15">
      <c r="A54" s="788" t="s">
        <v>783</v>
      </c>
      <c r="B54" s="773" t="s">
        <v>1097</v>
      </c>
      <c r="C54" s="774" t="s">
        <v>787</v>
      </c>
      <c r="D54" s="809">
        <v>0</v>
      </c>
      <c r="E54" s="813"/>
      <c r="F54" s="813"/>
      <c r="G54" s="813"/>
      <c r="H54" s="813"/>
      <c r="I54" s="813"/>
      <c r="J54" s="813"/>
      <c r="K54" s="813"/>
      <c r="L54" s="813"/>
      <c r="M54" s="813"/>
      <c r="N54" s="813"/>
      <c r="O54" s="813"/>
      <c r="P54" s="813"/>
      <c r="Q54" s="813"/>
      <c r="R54" s="813"/>
      <c r="S54" s="813"/>
      <c r="T54" s="813">
        <v>0.62515299999999996</v>
      </c>
      <c r="U54" s="810"/>
      <c r="V54" s="776">
        <f t="shared" si="3"/>
        <v>0</v>
      </c>
      <c r="W54" s="789"/>
    </row>
    <row r="55" spans="1:23" s="777" customFormat="1" ht="15">
      <c r="A55" s="788" t="s">
        <v>788</v>
      </c>
      <c r="B55" s="773" t="s">
        <v>789</v>
      </c>
      <c r="C55" s="774" t="s">
        <v>790</v>
      </c>
      <c r="D55" s="809">
        <v>53.062202999999997</v>
      </c>
      <c r="E55" s="809">
        <v>1.678343059708294</v>
      </c>
      <c r="F55" s="813">
        <v>22.5</v>
      </c>
      <c r="G55" s="810">
        <v>0.32121552450003427</v>
      </c>
      <c r="H55" s="813">
        <v>44.2</v>
      </c>
      <c r="I55" s="810">
        <v>0.11785826296017082</v>
      </c>
      <c r="J55" s="813">
        <v>0.68599999999999994</v>
      </c>
      <c r="K55" s="810">
        <v>24.5</v>
      </c>
      <c r="L55" s="813"/>
      <c r="M55" s="813">
        <v>0</v>
      </c>
      <c r="N55" s="813">
        <v>21.224881199999999</v>
      </c>
      <c r="O55" s="810">
        <v>7.36355734350105</v>
      </c>
      <c r="P55" s="813"/>
      <c r="Q55" s="813"/>
      <c r="R55" s="813"/>
      <c r="S55" s="813">
        <v>0</v>
      </c>
      <c r="T55" s="813">
        <v>93.691700950000012</v>
      </c>
      <c r="U55" s="810">
        <v>10.000049829208091</v>
      </c>
      <c r="V55" s="776">
        <f t="shared" si="3"/>
        <v>10.000049829208091</v>
      </c>
      <c r="W55" s="789"/>
    </row>
    <row r="56" spans="1:23" s="777" customFormat="1" ht="15">
      <c r="A56" s="788" t="s">
        <v>791</v>
      </c>
      <c r="B56" s="773" t="s">
        <v>792</v>
      </c>
      <c r="C56" s="774" t="s">
        <v>793</v>
      </c>
      <c r="D56" s="809">
        <v>44.741492999999998</v>
      </c>
      <c r="E56" s="809">
        <v>1.4151612638008495</v>
      </c>
      <c r="F56" s="813"/>
      <c r="G56" s="813">
        <v>0</v>
      </c>
      <c r="H56" s="813"/>
      <c r="I56" s="813">
        <v>0</v>
      </c>
      <c r="J56" s="813"/>
      <c r="K56" s="813">
        <v>0</v>
      </c>
      <c r="L56" s="813"/>
      <c r="M56" s="813">
        <v>0</v>
      </c>
      <c r="N56" s="813">
        <v>44.741492999999998</v>
      </c>
      <c r="O56" s="813">
        <v>15.522185789164785</v>
      </c>
      <c r="P56" s="813"/>
      <c r="Q56" s="813"/>
      <c r="R56" s="813"/>
      <c r="S56" s="813">
        <v>0</v>
      </c>
      <c r="T56" s="813"/>
      <c r="U56" s="810">
        <v>0</v>
      </c>
      <c r="V56" s="776">
        <f t="shared" si="3"/>
        <v>0</v>
      </c>
      <c r="W56" s="789"/>
    </row>
    <row r="57" spans="1:23" s="777" customFormat="1" ht="15">
      <c r="A57" s="795" t="s">
        <v>794</v>
      </c>
      <c r="B57" s="796" t="s">
        <v>795</v>
      </c>
      <c r="C57" s="797" t="s">
        <v>796</v>
      </c>
      <c r="D57" s="814">
        <v>0</v>
      </c>
      <c r="E57" s="814">
        <v>0</v>
      </c>
      <c r="F57" s="815"/>
      <c r="G57" s="815">
        <v>0</v>
      </c>
      <c r="H57" s="815"/>
      <c r="I57" s="815">
        <v>0</v>
      </c>
      <c r="J57" s="815"/>
      <c r="K57" s="815">
        <v>0</v>
      </c>
      <c r="L57" s="815"/>
      <c r="M57" s="815">
        <v>0</v>
      </c>
      <c r="N57" s="814"/>
      <c r="O57" s="814">
        <v>0</v>
      </c>
      <c r="P57" s="815"/>
      <c r="Q57" s="815"/>
      <c r="R57" s="815"/>
      <c r="S57" s="815">
        <v>0</v>
      </c>
      <c r="T57" s="815">
        <v>4.1146899999999995</v>
      </c>
      <c r="U57" s="814">
        <v>0.43917555786187518</v>
      </c>
      <c r="V57" s="776">
        <f t="shared" si="3"/>
        <v>0.43917555786187518</v>
      </c>
      <c r="W57" s="789"/>
    </row>
    <row r="58" spans="1:23" s="771" customFormat="1" ht="14.25">
      <c r="A58" s="798">
        <v>3</v>
      </c>
      <c r="B58" s="799" t="s">
        <v>13</v>
      </c>
      <c r="C58" s="800" t="s">
        <v>797</v>
      </c>
      <c r="D58" s="801">
        <v>4.0478950000000005</v>
      </c>
      <c r="E58" s="801">
        <v>0.1280338187179659</v>
      </c>
      <c r="F58" s="802">
        <v>29.733894599999999</v>
      </c>
      <c r="G58" s="801">
        <v>0.42448837997189937</v>
      </c>
      <c r="H58" s="802">
        <v>59.467789199999999</v>
      </c>
      <c r="I58" s="801">
        <v>0.15856946464238927</v>
      </c>
      <c r="J58" s="802"/>
      <c r="K58" s="802"/>
      <c r="L58" s="802"/>
      <c r="M58" s="802"/>
      <c r="N58" s="802"/>
      <c r="O58" s="802"/>
      <c r="P58" s="802"/>
      <c r="Q58" s="802"/>
      <c r="R58" s="802"/>
      <c r="S58" s="802"/>
      <c r="T58" s="802"/>
      <c r="U58" s="801"/>
      <c r="V58" s="803"/>
      <c r="W58" s="803"/>
    </row>
    <row r="59" spans="1:23" s="754" customFormat="1">
      <c r="A59" s="757"/>
      <c r="B59" s="758"/>
      <c r="C59" s="758"/>
      <c r="D59" s="759"/>
      <c r="E59" s="758"/>
      <c r="F59" s="759"/>
      <c r="G59" s="758"/>
      <c r="H59" s="756"/>
      <c r="I59" s="755"/>
      <c r="J59" s="755"/>
      <c r="K59" s="755"/>
      <c r="L59" s="755"/>
      <c r="M59" s="755"/>
      <c r="N59" s="755"/>
      <c r="O59" s="755"/>
      <c r="P59" s="755"/>
      <c r="Q59" s="755"/>
      <c r="R59" s="755"/>
      <c r="S59" s="755"/>
      <c r="T59" s="755"/>
      <c r="V59" s="804"/>
      <c r="W59" s="804"/>
    </row>
    <row r="60" spans="1:23" s="754" customFormat="1">
      <c r="A60" s="757"/>
      <c r="B60" s="758"/>
      <c r="C60" s="758"/>
      <c r="D60" s="759"/>
      <c r="E60" s="758"/>
      <c r="F60" s="759"/>
      <c r="G60" s="758"/>
      <c r="H60" s="756"/>
      <c r="I60" s="755"/>
      <c r="J60" s="755"/>
      <c r="K60" s="755"/>
      <c r="L60" s="755"/>
      <c r="M60" s="755"/>
      <c r="N60" s="755"/>
      <c r="O60" s="755"/>
      <c r="P60" s="755"/>
      <c r="Q60" s="755"/>
      <c r="R60" s="755"/>
      <c r="S60" s="755"/>
      <c r="T60" s="755"/>
      <c r="V60" s="804"/>
      <c r="W60" s="804"/>
    </row>
    <row r="61" spans="1:23" s="754" customFormat="1">
      <c r="A61" s="757"/>
      <c r="B61" s="758"/>
      <c r="C61" s="758"/>
      <c r="D61" s="759"/>
      <c r="E61" s="758"/>
      <c r="F61" s="759"/>
      <c r="G61" s="758"/>
      <c r="H61" s="756"/>
      <c r="I61" s="755"/>
      <c r="J61" s="755"/>
      <c r="K61" s="755"/>
      <c r="L61" s="755"/>
      <c r="M61" s="755"/>
      <c r="N61" s="755"/>
      <c r="O61" s="755"/>
      <c r="P61" s="755"/>
      <c r="Q61" s="755"/>
      <c r="R61" s="755"/>
      <c r="S61" s="755"/>
      <c r="T61" s="755"/>
      <c r="V61" s="804"/>
      <c r="W61" s="804"/>
    </row>
    <row r="62" spans="1:23" s="754" customFormat="1">
      <c r="A62" s="757"/>
      <c r="B62" s="758"/>
      <c r="C62" s="758"/>
      <c r="D62" s="759"/>
      <c r="E62" s="758"/>
      <c r="F62" s="759"/>
      <c r="G62" s="758"/>
      <c r="H62" s="756"/>
      <c r="I62" s="755"/>
      <c r="J62" s="755"/>
      <c r="K62" s="755"/>
      <c r="L62" s="755"/>
      <c r="M62" s="755"/>
      <c r="N62" s="755"/>
      <c r="O62" s="755"/>
      <c r="P62" s="755"/>
      <c r="Q62" s="755"/>
      <c r="R62" s="755"/>
      <c r="S62" s="755"/>
      <c r="T62" s="755"/>
      <c r="V62" s="804"/>
      <c r="W62" s="804"/>
    </row>
    <row r="63" spans="1:23" s="754" customFormat="1">
      <c r="A63" s="757"/>
      <c r="B63" s="758"/>
      <c r="C63" s="758"/>
      <c r="D63" s="759"/>
      <c r="E63" s="758"/>
      <c r="F63" s="759"/>
      <c r="G63" s="758"/>
      <c r="H63" s="756"/>
      <c r="I63" s="755"/>
      <c r="J63" s="755"/>
      <c r="K63" s="755"/>
      <c r="L63" s="755"/>
      <c r="M63" s="755"/>
      <c r="N63" s="755"/>
      <c r="O63" s="755"/>
      <c r="P63" s="755"/>
      <c r="Q63" s="755"/>
      <c r="R63" s="755"/>
      <c r="S63" s="755"/>
      <c r="T63" s="755"/>
      <c r="V63" s="804"/>
      <c r="W63" s="804"/>
    </row>
    <row r="64" spans="1:23" s="754" customFormat="1">
      <c r="A64" s="757"/>
      <c r="B64" s="758"/>
      <c r="C64" s="758"/>
      <c r="D64" s="759"/>
      <c r="E64" s="758"/>
      <c r="F64" s="759"/>
      <c r="G64" s="758"/>
      <c r="H64" s="756"/>
      <c r="I64" s="755"/>
      <c r="J64" s="755"/>
      <c r="K64" s="755"/>
      <c r="L64" s="755"/>
      <c r="M64" s="755"/>
      <c r="N64" s="755"/>
      <c r="O64" s="755"/>
      <c r="P64" s="755"/>
      <c r="Q64" s="755"/>
      <c r="R64" s="755"/>
      <c r="S64" s="755"/>
      <c r="T64" s="755"/>
      <c r="V64" s="804"/>
      <c r="W64" s="804"/>
    </row>
    <row r="65" spans="1:23" s="754" customFormat="1">
      <c r="A65" s="757"/>
      <c r="B65" s="758"/>
      <c r="C65" s="758"/>
      <c r="D65" s="759"/>
      <c r="E65" s="758"/>
      <c r="F65" s="759"/>
      <c r="G65" s="758"/>
      <c r="H65" s="756"/>
      <c r="I65" s="755"/>
      <c r="J65" s="755"/>
      <c r="K65" s="755"/>
      <c r="L65" s="755"/>
      <c r="M65" s="755"/>
      <c r="N65" s="755"/>
      <c r="O65" s="755"/>
      <c r="P65" s="755"/>
      <c r="Q65" s="755"/>
      <c r="R65" s="755"/>
      <c r="S65" s="755"/>
      <c r="T65" s="755"/>
      <c r="V65" s="804"/>
      <c r="W65" s="804"/>
    </row>
    <row r="66" spans="1:23" s="754" customFormat="1">
      <c r="A66" s="757"/>
      <c r="B66" s="758"/>
      <c r="C66" s="758"/>
      <c r="D66" s="759"/>
      <c r="E66" s="758"/>
      <c r="F66" s="759"/>
      <c r="G66" s="758"/>
      <c r="H66" s="756"/>
      <c r="I66" s="755"/>
      <c r="J66" s="755"/>
      <c r="K66" s="755"/>
      <c r="L66" s="755"/>
      <c r="M66" s="755"/>
      <c r="N66" s="755"/>
      <c r="O66" s="755"/>
      <c r="P66" s="755"/>
      <c r="Q66" s="755"/>
      <c r="R66" s="755"/>
      <c r="S66" s="755"/>
      <c r="T66" s="755"/>
      <c r="V66" s="804"/>
      <c r="W66" s="804"/>
    </row>
    <row r="67" spans="1:23" s="754" customFormat="1">
      <c r="A67" s="757"/>
      <c r="B67" s="758"/>
      <c r="C67" s="758"/>
      <c r="D67" s="759"/>
      <c r="E67" s="758"/>
      <c r="F67" s="759"/>
      <c r="G67" s="758"/>
      <c r="H67" s="756"/>
      <c r="I67" s="755"/>
      <c r="J67" s="755"/>
      <c r="K67" s="755"/>
      <c r="L67" s="755"/>
      <c r="M67" s="755"/>
      <c r="N67" s="755"/>
      <c r="O67" s="755"/>
      <c r="P67" s="755"/>
      <c r="Q67" s="755"/>
      <c r="R67" s="755"/>
      <c r="S67" s="755"/>
      <c r="T67" s="755"/>
      <c r="V67" s="804"/>
      <c r="W67" s="804"/>
    </row>
    <row r="68" spans="1:23" s="754" customFormat="1">
      <c r="A68" s="757"/>
      <c r="B68" s="758"/>
      <c r="C68" s="758"/>
      <c r="D68" s="759"/>
      <c r="E68" s="758"/>
      <c r="F68" s="759"/>
      <c r="G68" s="758"/>
      <c r="H68" s="756"/>
      <c r="I68" s="755"/>
      <c r="J68" s="755"/>
      <c r="K68" s="755"/>
      <c r="L68" s="755"/>
      <c r="M68" s="755"/>
      <c r="N68" s="755"/>
      <c r="O68" s="755"/>
      <c r="P68" s="755"/>
      <c r="Q68" s="755"/>
      <c r="R68" s="755"/>
      <c r="S68" s="755"/>
      <c r="T68" s="755"/>
      <c r="V68" s="804"/>
      <c r="W68" s="804"/>
    </row>
    <row r="69" spans="1:23" s="754" customFormat="1">
      <c r="A69" s="757"/>
      <c r="B69" s="758"/>
      <c r="C69" s="758"/>
      <c r="D69" s="759"/>
      <c r="E69" s="758"/>
      <c r="F69" s="759"/>
      <c r="G69" s="758"/>
      <c r="H69" s="756"/>
      <c r="I69" s="755"/>
      <c r="J69" s="755"/>
      <c r="K69" s="755"/>
      <c r="L69" s="755"/>
      <c r="M69" s="755"/>
      <c r="N69" s="755"/>
      <c r="O69" s="755"/>
      <c r="P69" s="755"/>
      <c r="Q69" s="755"/>
      <c r="R69" s="755"/>
      <c r="S69" s="755"/>
      <c r="T69" s="755"/>
      <c r="V69" s="804"/>
      <c r="W69" s="804"/>
    </row>
    <row r="70" spans="1:23" s="754" customFormat="1">
      <c r="A70" s="757"/>
      <c r="B70" s="758"/>
      <c r="C70" s="758"/>
      <c r="D70" s="759"/>
      <c r="E70" s="758"/>
      <c r="F70" s="759"/>
      <c r="G70" s="758"/>
      <c r="H70" s="756"/>
      <c r="I70" s="755"/>
      <c r="J70" s="755"/>
      <c r="K70" s="755"/>
      <c r="L70" s="755"/>
      <c r="M70" s="755"/>
      <c r="N70" s="755"/>
      <c r="O70" s="755"/>
      <c r="P70" s="755"/>
      <c r="Q70" s="755"/>
      <c r="R70" s="755"/>
      <c r="S70" s="755"/>
      <c r="T70" s="755"/>
      <c r="V70" s="804"/>
      <c r="W70" s="804"/>
    </row>
    <row r="71" spans="1:23" s="754" customFormat="1">
      <c r="A71" s="757"/>
      <c r="B71" s="758"/>
      <c r="C71" s="758"/>
      <c r="D71" s="759"/>
      <c r="E71" s="758"/>
      <c r="F71" s="759"/>
      <c r="G71" s="758"/>
      <c r="H71" s="756"/>
      <c r="I71" s="755"/>
      <c r="J71" s="755"/>
      <c r="K71" s="755"/>
      <c r="L71" s="755"/>
      <c r="M71" s="755"/>
      <c r="N71" s="755"/>
      <c r="O71" s="755"/>
      <c r="P71" s="755"/>
      <c r="Q71" s="755"/>
      <c r="R71" s="755"/>
      <c r="S71" s="755"/>
      <c r="T71" s="755"/>
      <c r="V71" s="804"/>
      <c r="W71" s="804"/>
    </row>
    <row r="72" spans="1:23" s="754" customFormat="1">
      <c r="A72" s="757"/>
      <c r="B72" s="758"/>
      <c r="C72" s="758"/>
      <c r="D72" s="759"/>
      <c r="E72" s="758"/>
      <c r="F72" s="759"/>
      <c r="G72" s="758"/>
      <c r="H72" s="756"/>
      <c r="I72" s="755"/>
      <c r="J72" s="755"/>
      <c r="K72" s="755"/>
      <c r="L72" s="755"/>
      <c r="M72" s="755"/>
      <c r="N72" s="755"/>
      <c r="O72" s="755"/>
      <c r="P72" s="755"/>
      <c r="Q72" s="755"/>
      <c r="R72" s="755"/>
      <c r="S72" s="755"/>
      <c r="T72" s="755"/>
      <c r="V72" s="804"/>
      <c r="W72" s="804"/>
    </row>
    <row r="73" spans="1:23" s="754" customFormat="1">
      <c r="A73" s="757"/>
      <c r="B73" s="758"/>
      <c r="C73" s="758"/>
      <c r="D73" s="759"/>
      <c r="E73" s="758"/>
      <c r="F73" s="759"/>
      <c r="G73" s="758"/>
      <c r="H73" s="756"/>
      <c r="I73" s="755"/>
      <c r="J73" s="755"/>
      <c r="K73" s="755"/>
      <c r="L73" s="755"/>
      <c r="M73" s="755"/>
      <c r="N73" s="755"/>
      <c r="O73" s="755"/>
      <c r="P73" s="755"/>
      <c r="Q73" s="755"/>
      <c r="R73" s="755"/>
      <c r="S73" s="755"/>
      <c r="T73" s="755"/>
      <c r="V73" s="804"/>
      <c r="W73" s="804"/>
    </row>
    <row r="74" spans="1:23" s="754" customFormat="1">
      <c r="A74" s="757"/>
      <c r="B74" s="758"/>
      <c r="C74" s="758"/>
      <c r="D74" s="759"/>
      <c r="E74" s="758"/>
      <c r="F74" s="759"/>
      <c r="G74" s="758"/>
      <c r="H74" s="756"/>
      <c r="I74" s="755"/>
      <c r="J74" s="755"/>
      <c r="K74" s="755"/>
      <c r="L74" s="755"/>
      <c r="M74" s="755"/>
      <c r="N74" s="755"/>
      <c r="O74" s="755"/>
      <c r="P74" s="755"/>
      <c r="Q74" s="755"/>
      <c r="R74" s="755"/>
      <c r="S74" s="755"/>
      <c r="T74" s="755"/>
      <c r="V74" s="804"/>
      <c r="W74" s="804"/>
    </row>
    <row r="75" spans="1:23" s="754" customFormat="1">
      <c r="A75" s="757"/>
      <c r="B75" s="758"/>
      <c r="C75" s="758"/>
      <c r="D75" s="759"/>
      <c r="E75" s="758"/>
      <c r="F75" s="759"/>
      <c r="G75" s="758"/>
      <c r="H75" s="756"/>
      <c r="I75" s="755"/>
      <c r="J75" s="755"/>
      <c r="K75" s="755"/>
      <c r="L75" s="755"/>
      <c r="M75" s="755"/>
      <c r="N75" s="755"/>
      <c r="O75" s="755"/>
      <c r="P75" s="755"/>
      <c r="Q75" s="755"/>
      <c r="R75" s="755"/>
      <c r="S75" s="755"/>
      <c r="T75" s="755"/>
      <c r="V75" s="804"/>
      <c r="W75" s="804"/>
    </row>
    <row r="76" spans="1:23" s="754" customFormat="1">
      <c r="A76" s="757"/>
      <c r="B76" s="758"/>
      <c r="C76" s="758"/>
      <c r="D76" s="759"/>
      <c r="E76" s="758"/>
      <c r="F76" s="759"/>
      <c r="G76" s="758"/>
      <c r="H76" s="756"/>
      <c r="I76" s="755"/>
      <c r="J76" s="755"/>
      <c r="K76" s="755"/>
      <c r="L76" s="755"/>
      <c r="M76" s="755"/>
      <c r="N76" s="755"/>
      <c r="O76" s="755"/>
      <c r="P76" s="755"/>
      <c r="Q76" s="755"/>
      <c r="R76" s="755"/>
      <c r="S76" s="755"/>
      <c r="T76" s="755"/>
      <c r="V76" s="804"/>
      <c r="W76" s="804"/>
    </row>
    <row r="77" spans="1:23" s="754" customFormat="1">
      <c r="A77" s="757"/>
      <c r="B77" s="758"/>
      <c r="C77" s="758"/>
      <c r="D77" s="759"/>
      <c r="E77" s="758"/>
      <c r="F77" s="759"/>
      <c r="G77" s="758"/>
      <c r="H77" s="756"/>
      <c r="I77" s="755"/>
      <c r="J77" s="755"/>
      <c r="K77" s="755"/>
      <c r="L77" s="755"/>
      <c r="M77" s="755"/>
      <c r="N77" s="755"/>
      <c r="O77" s="755"/>
      <c r="P77" s="755"/>
      <c r="Q77" s="755"/>
      <c r="R77" s="755"/>
      <c r="S77" s="755"/>
      <c r="T77" s="755"/>
      <c r="V77" s="804"/>
      <c r="W77" s="804"/>
    </row>
    <row r="78" spans="1:23" s="754" customFormat="1">
      <c r="A78" s="757"/>
      <c r="B78" s="758"/>
      <c r="C78" s="758"/>
      <c r="D78" s="759"/>
      <c r="E78" s="758"/>
      <c r="F78" s="759"/>
      <c r="G78" s="758"/>
      <c r="H78" s="756"/>
      <c r="I78" s="755"/>
      <c r="J78" s="755"/>
      <c r="K78" s="755"/>
      <c r="L78" s="755"/>
      <c r="M78" s="755"/>
      <c r="N78" s="755"/>
      <c r="O78" s="755"/>
      <c r="P78" s="755"/>
      <c r="Q78" s="755"/>
      <c r="R78" s="755"/>
      <c r="S78" s="755"/>
      <c r="T78" s="755"/>
      <c r="V78" s="804"/>
      <c r="W78" s="804"/>
    </row>
    <row r="79" spans="1:23" s="754" customFormat="1">
      <c r="A79" s="757"/>
      <c r="B79" s="758"/>
      <c r="C79" s="758"/>
      <c r="D79" s="759"/>
      <c r="E79" s="758"/>
      <c r="F79" s="759"/>
      <c r="G79" s="758"/>
      <c r="H79" s="756"/>
      <c r="I79" s="755"/>
      <c r="J79" s="755"/>
      <c r="K79" s="755"/>
      <c r="L79" s="755"/>
      <c r="M79" s="755"/>
      <c r="N79" s="755"/>
      <c r="O79" s="755"/>
      <c r="P79" s="755"/>
      <c r="Q79" s="755"/>
      <c r="R79" s="755"/>
      <c r="S79" s="755"/>
      <c r="T79" s="755"/>
      <c r="V79" s="804"/>
      <c r="W79" s="804"/>
    </row>
    <row r="80" spans="1:23" s="754" customFormat="1">
      <c r="A80" s="757"/>
      <c r="B80" s="758"/>
      <c r="C80" s="758"/>
      <c r="D80" s="759"/>
      <c r="E80" s="758"/>
      <c r="F80" s="759"/>
      <c r="G80" s="758"/>
      <c r="H80" s="756"/>
      <c r="I80" s="755"/>
      <c r="J80" s="755"/>
      <c r="K80" s="755"/>
      <c r="L80" s="755"/>
      <c r="M80" s="755"/>
      <c r="N80" s="755"/>
      <c r="O80" s="755"/>
      <c r="P80" s="755"/>
      <c r="Q80" s="755"/>
      <c r="R80" s="755"/>
      <c r="S80" s="755"/>
      <c r="T80" s="755"/>
      <c r="V80" s="804"/>
      <c r="W80" s="804"/>
    </row>
    <row r="81" spans="1:23" s="754" customFormat="1">
      <c r="A81" s="757"/>
      <c r="B81" s="758"/>
      <c r="C81" s="758"/>
      <c r="D81" s="759"/>
      <c r="E81" s="758"/>
      <c r="F81" s="759"/>
      <c r="G81" s="758"/>
      <c r="H81" s="756"/>
      <c r="I81" s="755"/>
      <c r="J81" s="755"/>
      <c r="K81" s="755"/>
      <c r="L81" s="755"/>
      <c r="M81" s="755"/>
      <c r="N81" s="755"/>
      <c r="O81" s="755"/>
      <c r="P81" s="755"/>
      <c r="Q81" s="755"/>
      <c r="R81" s="755"/>
      <c r="S81" s="755"/>
      <c r="T81" s="755"/>
      <c r="V81" s="804"/>
      <c r="W81" s="804"/>
    </row>
    <row r="82" spans="1:23" s="754" customFormat="1">
      <c r="A82" s="757"/>
      <c r="B82" s="758"/>
      <c r="C82" s="758"/>
      <c r="D82" s="759"/>
      <c r="E82" s="758"/>
      <c r="F82" s="759"/>
      <c r="G82" s="758"/>
      <c r="H82" s="756"/>
      <c r="I82" s="755"/>
      <c r="J82" s="755"/>
      <c r="K82" s="755"/>
      <c r="L82" s="755"/>
      <c r="M82" s="755"/>
      <c r="N82" s="755"/>
      <c r="O82" s="755"/>
      <c r="P82" s="755"/>
      <c r="Q82" s="755"/>
      <c r="R82" s="755"/>
      <c r="S82" s="755"/>
      <c r="T82" s="755"/>
      <c r="V82" s="804"/>
      <c r="W82" s="804"/>
    </row>
    <row r="83" spans="1:23" s="754" customFormat="1">
      <c r="A83" s="757"/>
      <c r="B83" s="758"/>
      <c r="C83" s="758"/>
      <c r="D83" s="759"/>
      <c r="E83" s="758"/>
      <c r="F83" s="759"/>
      <c r="G83" s="758"/>
      <c r="H83" s="756"/>
      <c r="I83" s="755"/>
      <c r="J83" s="755"/>
      <c r="K83" s="755"/>
      <c r="L83" s="755"/>
      <c r="M83" s="755"/>
      <c r="N83" s="755"/>
      <c r="O83" s="755"/>
      <c r="P83" s="755"/>
      <c r="Q83" s="755"/>
      <c r="R83" s="755"/>
      <c r="S83" s="755"/>
      <c r="T83" s="755"/>
      <c r="V83" s="804"/>
      <c r="W83" s="804"/>
    </row>
    <row r="84" spans="1:23" s="754" customFormat="1">
      <c r="A84" s="757"/>
      <c r="B84" s="758"/>
      <c r="C84" s="758"/>
      <c r="D84" s="759"/>
      <c r="E84" s="758"/>
      <c r="F84" s="759"/>
      <c r="G84" s="758"/>
      <c r="H84" s="756"/>
      <c r="I84" s="755"/>
      <c r="J84" s="755"/>
      <c r="K84" s="755"/>
      <c r="L84" s="755"/>
      <c r="M84" s="755"/>
      <c r="N84" s="755"/>
      <c r="O84" s="755"/>
      <c r="P84" s="755"/>
      <c r="Q84" s="755"/>
      <c r="R84" s="755"/>
      <c r="S84" s="755"/>
      <c r="T84" s="755"/>
      <c r="V84" s="804"/>
      <c r="W84" s="804"/>
    </row>
    <row r="85" spans="1:23" s="754" customFormat="1">
      <c r="A85" s="757"/>
      <c r="B85" s="758"/>
      <c r="C85" s="758"/>
      <c r="D85" s="759"/>
      <c r="E85" s="758"/>
      <c r="F85" s="759"/>
      <c r="G85" s="758"/>
      <c r="H85" s="756"/>
      <c r="I85" s="755"/>
      <c r="J85" s="755"/>
      <c r="K85" s="755"/>
      <c r="L85" s="755"/>
      <c r="M85" s="755"/>
      <c r="N85" s="755"/>
      <c r="O85" s="755"/>
      <c r="P85" s="755"/>
      <c r="Q85" s="755"/>
      <c r="R85" s="755"/>
      <c r="S85" s="755"/>
      <c r="T85" s="755"/>
      <c r="V85" s="804"/>
      <c r="W85" s="804"/>
    </row>
    <row r="86" spans="1:23" s="754" customFormat="1">
      <c r="A86" s="757"/>
      <c r="B86" s="758"/>
      <c r="C86" s="758"/>
      <c r="D86" s="759"/>
      <c r="E86" s="758"/>
      <c r="F86" s="759"/>
      <c r="G86" s="758"/>
      <c r="H86" s="756"/>
      <c r="I86" s="755"/>
      <c r="J86" s="755"/>
      <c r="K86" s="755"/>
      <c r="L86" s="755"/>
      <c r="M86" s="755"/>
      <c r="N86" s="755"/>
      <c r="O86" s="755"/>
      <c r="P86" s="755"/>
      <c r="Q86" s="755"/>
      <c r="R86" s="755"/>
      <c r="S86" s="755"/>
      <c r="T86" s="755"/>
      <c r="V86" s="804"/>
      <c r="W86" s="804"/>
    </row>
    <row r="87" spans="1:23" s="754" customFormat="1">
      <c r="A87" s="757"/>
      <c r="B87" s="758"/>
      <c r="C87" s="758"/>
      <c r="D87" s="759"/>
      <c r="E87" s="758"/>
      <c r="F87" s="759"/>
      <c r="G87" s="758"/>
      <c r="H87" s="756"/>
      <c r="I87" s="755"/>
      <c r="J87" s="755"/>
      <c r="K87" s="755"/>
      <c r="L87" s="755"/>
      <c r="M87" s="755"/>
      <c r="N87" s="755"/>
      <c r="O87" s="755"/>
      <c r="P87" s="755"/>
      <c r="Q87" s="755"/>
      <c r="R87" s="755"/>
      <c r="S87" s="755"/>
      <c r="T87" s="755"/>
      <c r="V87" s="804"/>
      <c r="W87" s="804"/>
    </row>
    <row r="88" spans="1:23" s="754" customFormat="1">
      <c r="A88" s="757"/>
      <c r="B88" s="758"/>
      <c r="C88" s="758"/>
      <c r="D88" s="759"/>
      <c r="E88" s="758"/>
      <c r="F88" s="759"/>
      <c r="G88" s="758"/>
      <c r="H88" s="756"/>
      <c r="I88" s="755"/>
      <c r="J88" s="755"/>
      <c r="K88" s="755"/>
      <c r="L88" s="755"/>
      <c r="M88" s="755"/>
      <c r="N88" s="755"/>
      <c r="O88" s="755"/>
      <c r="P88" s="755"/>
      <c r="Q88" s="755"/>
      <c r="R88" s="755"/>
      <c r="S88" s="755"/>
      <c r="T88" s="755"/>
      <c r="V88" s="804"/>
      <c r="W88" s="804"/>
    </row>
    <row r="89" spans="1:23" s="754" customFormat="1">
      <c r="A89" s="757"/>
      <c r="B89" s="758"/>
      <c r="C89" s="758"/>
      <c r="D89" s="759"/>
      <c r="E89" s="758"/>
      <c r="F89" s="759"/>
      <c r="G89" s="758"/>
      <c r="H89" s="756"/>
      <c r="I89" s="755"/>
      <c r="J89" s="755"/>
      <c r="K89" s="755"/>
      <c r="L89" s="755"/>
      <c r="M89" s="755"/>
      <c r="N89" s="755"/>
      <c r="O89" s="755"/>
      <c r="P89" s="755"/>
      <c r="Q89" s="755"/>
      <c r="R89" s="755"/>
      <c r="S89" s="755"/>
      <c r="T89" s="755"/>
      <c r="V89" s="804"/>
      <c r="W89" s="804"/>
    </row>
    <row r="90" spans="1:23" s="754" customFormat="1">
      <c r="A90" s="757"/>
      <c r="B90" s="758"/>
      <c r="C90" s="758"/>
      <c r="D90" s="759"/>
      <c r="E90" s="758"/>
      <c r="F90" s="759"/>
      <c r="G90" s="758"/>
      <c r="H90" s="756"/>
      <c r="I90" s="755"/>
      <c r="J90" s="755"/>
      <c r="K90" s="755"/>
      <c r="L90" s="755"/>
      <c r="M90" s="755"/>
      <c r="N90" s="755"/>
      <c r="O90" s="755"/>
      <c r="P90" s="755"/>
      <c r="Q90" s="755"/>
      <c r="R90" s="755"/>
      <c r="S90" s="755"/>
      <c r="T90" s="755"/>
      <c r="V90" s="804"/>
      <c r="W90" s="804"/>
    </row>
    <row r="91" spans="1:23" s="754" customFormat="1">
      <c r="A91" s="757"/>
      <c r="B91" s="758"/>
      <c r="C91" s="758"/>
      <c r="D91" s="759"/>
      <c r="E91" s="758"/>
      <c r="F91" s="759"/>
      <c r="G91" s="758"/>
      <c r="H91" s="756"/>
      <c r="I91" s="755"/>
      <c r="J91" s="755"/>
      <c r="K91" s="755"/>
      <c r="L91" s="755"/>
      <c r="M91" s="755"/>
      <c r="N91" s="755"/>
      <c r="O91" s="755"/>
      <c r="P91" s="755"/>
      <c r="Q91" s="755"/>
      <c r="R91" s="755"/>
      <c r="S91" s="755"/>
      <c r="T91" s="755"/>
      <c r="V91" s="804"/>
      <c r="W91" s="804"/>
    </row>
    <row r="92" spans="1:23" s="754" customFormat="1">
      <c r="A92" s="757"/>
      <c r="B92" s="758"/>
      <c r="C92" s="758"/>
      <c r="D92" s="759"/>
      <c r="E92" s="758"/>
      <c r="F92" s="759"/>
      <c r="G92" s="758"/>
      <c r="H92" s="756"/>
      <c r="I92" s="755"/>
      <c r="J92" s="755"/>
      <c r="K92" s="755"/>
      <c r="L92" s="755"/>
      <c r="M92" s="755"/>
      <c r="N92" s="755"/>
      <c r="O92" s="755"/>
      <c r="P92" s="755"/>
      <c r="Q92" s="755"/>
      <c r="R92" s="755"/>
      <c r="S92" s="755"/>
      <c r="T92" s="755"/>
      <c r="V92" s="804"/>
      <c r="W92" s="804"/>
    </row>
    <row r="93" spans="1:23" s="754" customFormat="1">
      <c r="A93" s="757"/>
      <c r="B93" s="758"/>
      <c r="C93" s="758"/>
      <c r="D93" s="759"/>
      <c r="E93" s="758"/>
      <c r="F93" s="759"/>
      <c r="G93" s="758"/>
      <c r="H93" s="756"/>
      <c r="I93" s="755"/>
      <c r="J93" s="755"/>
      <c r="K93" s="755"/>
      <c r="L93" s="755"/>
      <c r="M93" s="755"/>
      <c r="N93" s="755"/>
      <c r="O93" s="755"/>
      <c r="P93" s="755"/>
      <c r="Q93" s="755"/>
      <c r="R93" s="755"/>
      <c r="S93" s="755"/>
      <c r="T93" s="755"/>
      <c r="V93" s="804"/>
      <c r="W93" s="804"/>
    </row>
    <row r="94" spans="1:23" s="754" customFormat="1">
      <c r="A94" s="757"/>
      <c r="B94" s="758"/>
      <c r="C94" s="758"/>
      <c r="D94" s="759"/>
      <c r="E94" s="758"/>
      <c r="F94" s="759"/>
      <c r="G94" s="758"/>
      <c r="H94" s="756"/>
      <c r="I94" s="755"/>
      <c r="J94" s="755"/>
      <c r="K94" s="755"/>
      <c r="L94" s="755"/>
      <c r="M94" s="755"/>
      <c r="N94" s="755"/>
      <c r="O94" s="755"/>
      <c r="P94" s="755"/>
      <c r="Q94" s="755"/>
      <c r="R94" s="755"/>
      <c r="S94" s="755"/>
      <c r="T94" s="755"/>
      <c r="V94" s="804"/>
      <c r="W94" s="804"/>
    </row>
    <row r="95" spans="1:23" s="754" customFormat="1">
      <c r="A95" s="757"/>
      <c r="B95" s="758"/>
      <c r="C95" s="758"/>
      <c r="D95" s="759"/>
      <c r="E95" s="758"/>
      <c r="F95" s="759"/>
      <c r="G95" s="758"/>
      <c r="H95" s="756"/>
      <c r="I95" s="755"/>
      <c r="J95" s="755"/>
      <c r="K95" s="755"/>
      <c r="L95" s="755"/>
      <c r="M95" s="755"/>
      <c r="N95" s="755"/>
      <c r="O95" s="755"/>
      <c r="P95" s="755"/>
      <c r="Q95" s="755"/>
      <c r="R95" s="755"/>
      <c r="S95" s="755"/>
      <c r="T95" s="755"/>
      <c r="V95" s="804"/>
      <c r="W95" s="804"/>
    </row>
    <row r="96" spans="1:23" s="754" customFormat="1">
      <c r="A96" s="757"/>
      <c r="B96" s="758"/>
      <c r="C96" s="758"/>
      <c r="D96" s="759"/>
      <c r="E96" s="758"/>
      <c r="F96" s="759"/>
      <c r="G96" s="758"/>
      <c r="H96" s="756"/>
      <c r="I96" s="755"/>
      <c r="J96" s="755"/>
      <c r="K96" s="755"/>
      <c r="L96" s="755"/>
      <c r="M96" s="755"/>
      <c r="N96" s="755"/>
      <c r="O96" s="755"/>
      <c r="P96" s="755"/>
      <c r="Q96" s="755"/>
      <c r="R96" s="755"/>
      <c r="S96" s="755"/>
      <c r="T96" s="755"/>
      <c r="V96" s="804"/>
      <c r="W96" s="804"/>
    </row>
    <row r="97" spans="1:23" s="754" customFormat="1">
      <c r="A97" s="757"/>
      <c r="B97" s="758"/>
      <c r="C97" s="758"/>
      <c r="D97" s="759"/>
      <c r="E97" s="758"/>
      <c r="F97" s="759"/>
      <c r="G97" s="758"/>
      <c r="H97" s="756"/>
      <c r="I97" s="755"/>
      <c r="J97" s="755"/>
      <c r="K97" s="755"/>
      <c r="L97" s="755"/>
      <c r="M97" s="755"/>
      <c r="N97" s="755"/>
      <c r="O97" s="755"/>
      <c r="P97" s="755"/>
      <c r="Q97" s="755"/>
      <c r="R97" s="755"/>
      <c r="S97" s="755"/>
      <c r="T97" s="755"/>
      <c r="V97" s="804"/>
      <c r="W97" s="804"/>
    </row>
    <row r="98" spans="1:23" s="754" customFormat="1">
      <c r="A98" s="757"/>
      <c r="B98" s="758"/>
      <c r="C98" s="758"/>
      <c r="D98" s="759"/>
      <c r="E98" s="758"/>
      <c r="F98" s="759"/>
      <c r="G98" s="758"/>
      <c r="H98" s="756"/>
      <c r="I98" s="755"/>
      <c r="J98" s="755"/>
      <c r="K98" s="755"/>
      <c r="L98" s="755"/>
      <c r="M98" s="755"/>
      <c r="N98" s="755"/>
      <c r="O98" s="755"/>
      <c r="P98" s="755"/>
      <c r="Q98" s="755"/>
      <c r="R98" s="755"/>
      <c r="S98" s="755"/>
      <c r="T98" s="755"/>
      <c r="V98" s="804"/>
      <c r="W98" s="804"/>
    </row>
    <row r="99" spans="1:23" s="754" customFormat="1">
      <c r="A99" s="757"/>
      <c r="B99" s="758"/>
      <c r="C99" s="758"/>
      <c r="D99" s="759"/>
      <c r="E99" s="758"/>
      <c r="F99" s="759"/>
      <c r="G99" s="758"/>
      <c r="H99" s="756"/>
      <c r="I99" s="755"/>
      <c r="J99" s="755"/>
      <c r="K99" s="755"/>
      <c r="L99" s="755"/>
      <c r="M99" s="755"/>
      <c r="N99" s="755"/>
      <c r="O99" s="755"/>
      <c r="P99" s="755"/>
      <c r="Q99" s="755"/>
      <c r="R99" s="755"/>
      <c r="S99" s="755"/>
      <c r="T99" s="755"/>
      <c r="V99" s="804"/>
      <c r="W99" s="804"/>
    </row>
    <row r="100" spans="1:23" s="754" customFormat="1">
      <c r="A100" s="757"/>
      <c r="B100" s="758"/>
      <c r="C100" s="758"/>
      <c r="D100" s="759"/>
      <c r="E100" s="758"/>
      <c r="F100" s="759"/>
      <c r="G100" s="758"/>
      <c r="H100" s="756"/>
      <c r="I100" s="755"/>
      <c r="J100" s="755"/>
      <c r="K100" s="755"/>
      <c r="L100" s="755"/>
      <c r="M100" s="755"/>
      <c r="N100" s="755"/>
      <c r="O100" s="755"/>
      <c r="P100" s="755"/>
      <c r="Q100" s="755"/>
      <c r="R100" s="755"/>
      <c r="S100" s="755"/>
      <c r="T100" s="755"/>
      <c r="V100" s="804"/>
      <c r="W100" s="804"/>
    </row>
    <row r="101" spans="1:23" s="754" customFormat="1">
      <c r="A101" s="757"/>
      <c r="B101" s="758"/>
      <c r="C101" s="758"/>
      <c r="D101" s="759"/>
      <c r="E101" s="758"/>
      <c r="F101" s="759"/>
      <c r="G101" s="758"/>
      <c r="H101" s="756"/>
      <c r="I101" s="755"/>
      <c r="J101" s="755"/>
      <c r="K101" s="755"/>
      <c r="L101" s="755"/>
      <c r="M101" s="755"/>
      <c r="N101" s="755"/>
      <c r="O101" s="755"/>
      <c r="P101" s="755"/>
      <c r="Q101" s="755"/>
      <c r="R101" s="755"/>
      <c r="S101" s="755"/>
      <c r="T101" s="755"/>
      <c r="V101" s="804"/>
      <c r="W101" s="804"/>
    </row>
    <row r="102" spans="1:23" s="754" customFormat="1">
      <c r="A102" s="757"/>
      <c r="B102" s="758"/>
      <c r="C102" s="758"/>
      <c r="D102" s="759"/>
      <c r="E102" s="758"/>
      <c r="F102" s="759"/>
      <c r="G102" s="758"/>
      <c r="H102" s="756"/>
      <c r="I102" s="755"/>
      <c r="J102" s="755"/>
      <c r="K102" s="755"/>
      <c r="L102" s="755"/>
      <c r="M102" s="755"/>
      <c r="N102" s="755"/>
      <c r="O102" s="755"/>
      <c r="P102" s="755"/>
      <c r="Q102" s="755"/>
      <c r="R102" s="755"/>
      <c r="S102" s="755"/>
      <c r="T102" s="755"/>
      <c r="V102" s="804"/>
      <c r="W102" s="804"/>
    </row>
    <row r="103" spans="1:23" s="754" customFormat="1">
      <c r="A103" s="757"/>
      <c r="B103" s="758"/>
      <c r="C103" s="758"/>
      <c r="D103" s="759"/>
      <c r="E103" s="758"/>
      <c r="F103" s="759"/>
      <c r="G103" s="758"/>
      <c r="H103" s="756"/>
      <c r="I103" s="755"/>
      <c r="J103" s="755"/>
      <c r="K103" s="755"/>
      <c r="L103" s="755"/>
      <c r="M103" s="755"/>
      <c r="N103" s="755"/>
      <c r="O103" s="755"/>
      <c r="P103" s="755"/>
      <c r="Q103" s="755"/>
      <c r="R103" s="755"/>
      <c r="S103" s="755"/>
      <c r="T103" s="755"/>
      <c r="V103" s="804"/>
      <c r="W103" s="804"/>
    </row>
    <row r="104" spans="1:23" s="754" customFormat="1">
      <c r="A104" s="757"/>
      <c r="B104" s="758"/>
      <c r="C104" s="758"/>
      <c r="D104" s="759"/>
      <c r="E104" s="758"/>
      <c r="F104" s="759"/>
      <c r="G104" s="758"/>
      <c r="H104" s="756"/>
      <c r="I104" s="755"/>
      <c r="J104" s="755"/>
      <c r="K104" s="755"/>
      <c r="L104" s="755"/>
      <c r="M104" s="755"/>
      <c r="N104" s="755"/>
      <c r="O104" s="755"/>
      <c r="P104" s="755"/>
      <c r="Q104" s="755"/>
      <c r="R104" s="755"/>
      <c r="S104" s="755"/>
      <c r="T104" s="755"/>
      <c r="V104" s="804"/>
      <c r="W104" s="804"/>
    </row>
    <row r="105" spans="1:23" s="754" customFormat="1">
      <c r="A105" s="757"/>
      <c r="B105" s="758"/>
      <c r="C105" s="758"/>
      <c r="D105" s="759"/>
      <c r="E105" s="758"/>
      <c r="F105" s="759"/>
      <c r="G105" s="758"/>
      <c r="H105" s="756"/>
      <c r="I105" s="755"/>
      <c r="J105" s="755"/>
      <c r="K105" s="755"/>
      <c r="L105" s="755"/>
      <c r="M105" s="755"/>
      <c r="N105" s="755"/>
      <c r="O105" s="755"/>
      <c r="P105" s="755"/>
      <c r="Q105" s="755"/>
      <c r="R105" s="755"/>
      <c r="S105" s="755"/>
      <c r="T105" s="755"/>
      <c r="V105" s="804"/>
      <c r="W105" s="804"/>
    </row>
    <row r="106" spans="1:23" s="754" customFormat="1">
      <c r="A106" s="757"/>
      <c r="B106" s="758"/>
      <c r="C106" s="758"/>
      <c r="D106" s="759"/>
      <c r="E106" s="758"/>
      <c r="F106" s="759"/>
      <c r="G106" s="758"/>
      <c r="H106" s="756"/>
      <c r="I106" s="755"/>
      <c r="J106" s="755"/>
      <c r="K106" s="755"/>
      <c r="L106" s="755"/>
      <c r="M106" s="755"/>
      <c r="N106" s="755"/>
      <c r="O106" s="755"/>
      <c r="P106" s="755"/>
      <c r="Q106" s="755"/>
      <c r="R106" s="755"/>
      <c r="S106" s="755"/>
      <c r="T106" s="755"/>
      <c r="V106" s="804"/>
      <c r="W106" s="804"/>
    </row>
    <row r="107" spans="1:23" s="754" customFormat="1">
      <c r="A107" s="757"/>
      <c r="B107" s="758"/>
      <c r="C107" s="758"/>
      <c r="D107" s="759"/>
      <c r="E107" s="758"/>
      <c r="F107" s="759"/>
      <c r="G107" s="758"/>
      <c r="H107" s="756"/>
      <c r="I107" s="755"/>
      <c r="J107" s="755"/>
      <c r="K107" s="755"/>
      <c r="L107" s="755"/>
      <c r="M107" s="755"/>
      <c r="N107" s="755"/>
      <c r="O107" s="755"/>
      <c r="P107" s="755"/>
      <c r="Q107" s="755"/>
      <c r="R107" s="755"/>
      <c r="S107" s="755"/>
      <c r="T107" s="755"/>
      <c r="V107" s="804"/>
      <c r="W107" s="804"/>
    </row>
    <row r="108" spans="1:23" s="754" customFormat="1">
      <c r="A108" s="757"/>
      <c r="B108" s="758"/>
      <c r="C108" s="758"/>
      <c r="D108" s="759"/>
      <c r="E108" s="758"/>
      <c r="F108" s="759"/>
      <c r="G108" s="758"/>
      <c r="H108" s="756"/>
      <c r="I108" s="755"/>
      <c r="J108" s="755"/>
      <c r="K108" s="755"/>
      <c r="L108" s="755"/>
      <c r="M108" s="755"/>
      <c r="N108" s="755"/>
      <c r="O108" s="755"/>
      <c r="P108" s="755"/>
      <c r="Q108" s="755"/>
      <c r="R108" s="755"/>
      <c r="S108" s="755"/>
      <c r="T108" s="755"/>
      <c r="V108" s="804"/>
      <c r="W108" s="804"/>
    </row>
    <row r="109" spans="1:23" s="754" customFormat="1">
      <c r="A109" s="757"/>
      <c r="B109" s="758"/>
      <c r="C109" s="758"/>
      <c r="D109" s="759"/>
      <c r="E109" s="758"/>
      <c r="F109" s="759"/>
      <c r="G109" s="758"/>
      <c r="H109" s="756"/>
      <c r="I109" s="755"/>
      <c r="J109" s="755"/>
      <c r="K109" s="755"/>
      <c r="L109" s="755"/>
      <c r="M109" s="755"/>
      <c r="N109" s="755"/>
      <c r="O109" s="755"/>
      <c r="P109" s="755"/>
      <c r="Q109" s="755"/>
      <c r="R109" s="755"/>
      <c r="S109" s="755"/>
      <c r="T109" s="755"/>
      <c r="V109" s="804"/>
      <c r="W109" s="804"/>
    </row>
    <row r="110" spans="1:23" s="754" customFormat="1">
      <c r="A110" s="757"/>
      <c r="B110" s="758"/>
      <c r="C110" s="758"/>
      <c r="D110" s="759"/>
      <c r="E110" s="758"/>
      <c r="F110" s="759"/>
      <c r="G110" s="758"/>
      <c r="H110" s="756"/>
      <c r="I110" s="755"/>
      <c r="J110" s="755"/>
      <c r="K110" s="755"/>
      <c r="L110" s="755"/>
      <c r="M110" s="755"/>
      <c r="N110" s="755"/>
      <c r="O110" s="755"/>
      <c r="P110" s="755"/>
      <c r="Q110" s="755"/>
      <c r="R110" s="755"/>
      <c r="S110" s="755"/>
      <c r="T110" s="755"/>
      <c r="V110" s="804"/>
      <c r="W110" s="804"/>
    </row>
    <row r="111" spans="1:23" s="754" customFormat="1">
      <c r="A111" s="757"/>
      <c r="B111" s="758"/>
      <c r="C111" s="758"/>
      <c r="D111" s="759"/>
      <c r="E111" s="758"/>
      <c r="F111" s="759"/>
      <c r="G111" s="758"/>
      <c r="H111" s="756"/>
      <c r="I111" s="755"/>
      <c r="J111" s="755"/>
      <c r="K111" s="755"/>
      <c r="L111" s="755"/>
      <c r="M111" s="755"/>
      <c r="N111" s="755"/>
      <c r="O111" s="755"/>
      <c r="P111" s="755"/>
      <c r="Q111" s="755"/>
      <c r="R111" s="755"/>
      <c r="S111" s="755"/>
      <c r="T111" s="755"/>
      <c r="V111" s="804"/>
      <c r="W111" s="804"/>
    </row>
    <row r="112" spans="1:23" s="754" customFormat="1">
      <c r="A112" s="757"/>
      <c r="B112" s="758"/>
      <c r="C112" s="758"/>
      <c r="D112" s="759"/>
      <c r="E112" s="758"/>
      <c r="F112" s="759"/>
      <c r="G112" s="758"/>
      <c r="H112" s="756"/>
      <c r="I112" s="755"/>
      <c r="J112" s="755"/>
      <c r="K112" s="755"/>
      <c r="L112" s="755"/>
      <c r="M112" s="755"/>
      <c r="N112" s="755"/>
      <c r="O112" s="755"/>
      <c r="P112" s="755"/>
      <c r="Q112" s="755"/>
      <c r="R112" s="755"/>
      <c r="S112" s="755"/>
      <c r="T112" s="755"/>
      <c r="V112" s="804"/>
      <c r="W112" s="804"/>
    </row>
    <row r="113" spans="1:23" s="754" customFormat="1">
      <c r="A113" s="757"/>
      <c r="B113" s="758"/>
      <c r="C113" s="758"/>
      <c r="D113" s="759"/>
      <c r="E113" s="758"/>
      <c r="F113" s="759"/>
      <c r="G113" s="758"/>
      <c r="H113" s="756"/>
      <c r="I113" s="755"/>
      <c r="J113" s="755"/>
      <c r="K113" s="755"/>
      <c r="L113" s="755"/>
      <c r="M113" s="755"/>
      <c r="N113" s="755"/>
      <c r="O113" s="755"/>
      <c r="P113" s="755"/>
      <c r="Q113" s="755"/>
      <c r="R113" s="755"/>
      <c r="S113" s="755"/>
      <c r="T113" s="755"/>
      <c r="V113" s="804"/>
      <c r="W113" s="804"/>
    </row>
    <row r="114" spans="1:23" s="754" customFormat="1">
      <c r="A114" s="757"/>
      <c r="B114" s="758"/>
      <c r="C114" s="758"/>
      <c r="D114" s="759"/>
      <c r="E114" s="758"/>
      <c r="F114" s="759"/>
      <c r="G114" s="758"/>
      <c r="H114" s="756"/>
      <c r="I114" s="755"/>
      <c r="J114" s="755"/>
      <c r="K114" s="755"/>
      <c r="L114" s="755"/>
      <c r="M114" s="755"/>
      <c r="N114" s="755"/>
      <c r="O114" s="755"/>
      <c r="P114" s="755"/>
      <c r="Q114" s="755"/>
      <c r="R114" s="755"/>
      <c r="S114" s="755"/>
      <c r="T114" s="755"/>
      <c r="V114" s="804"/>
      <c r="W114" s="804"/>
    </row>
    <row r="115" spans="1:23" s="754" customFormat="1">
      <c r="A115" s="757"/>
      <c r="B115" s="758"/>
      <c r="C115" s="758"/>
      <c r="D115" s="759"/>
      <c r="E115" s="758"/>
      <c r="F115" s="759"/>
      <c r="G115" s="758"/>
      <c r="H115" s="756"/>
      <c r="I115" s="755"/>
      <c r="J115" s="755"/>
      <c r="K115" s="755"/>
      <c r="L115" s="755"/>
      <c r="M115" s="755"/>
      <c r="N115" s="755"/>
      <c r="O115" s="755"/>
      <c r="P115" s="755"/>
      <c r="Q115" s="755"/>
      <c r="R115" s="755"/>
      <c r="S115" s="755"/>
      <c r="T115" s="755"/>
      <c r="V115" s="804"/>
      <c r="W115" s="804"/>
    </row>
    <row r="116" spans="1:23" s="754" customFormat="1">
      <c r="A116" s="757"/>
      <c r="B116" s="758"/>
      <c r="C116" s="758"/>
      <c r="D116" s="759"/>
      <c r="E116" s="758"/>
      <c r="F116" s="759"/>
      <c r="G116" s="758"/>
      <c r="H116" s="756"/>
      <c r="I116" s="755"/>
      <c r="J116" s="755"/>
      <c r="K116" s="755"/>
      <c r="L116" s="755"/>
      <c r="M116" s="755"/>
      <c r="N116" s="755"/>
      <c r="O116" s="755"/>
      <c r="P116" s="755"/>
      <c r="Q116" s="755"/>
      <c r="R116" s="755"/>
      <c r="S116" s="755"/>
      <c r="T116" s="755"/>
      <c r="V116" s="804"/>
      <c r="W116" s="804"/>
    </row>
    <row r="117" spans="1:23" s="754" customFormat="1">
      <c r="A117" s="757"/>
      <c r="B117" s="758"/>
      <c r="C117" s="758"/>
      <c r="D117" s="759"/>
      <c r="E117" s="758"/>
      <c r="F117" s="759"/>
      <c r="G117" s="758"/>
      <c r="H117" s="756"/>
      <c r="I117" s="755"/>
      <c r="J117" s="755"/>
      <c r="K117" s="755"/>
      <c r="L117" s="755"/>
      <c r="M117" s="755"/>
      <c r="N117" s="755"/>
      <c r="O117" s="755"/>
      <c r="P117" s="755"/>
      <c r="Q117" s="755"/>
      <c r="R117" s="755"/>
      <c r="S117" s="755"/>
      <c r="T117" s="755"/>
      <c r="V117" s="804"/>
      <c r="W117" s="804"/>
    </row>
    <row r="118" spans="1:23" s="754" customFormat="1">
      <c r="A118" s="757"/>
      <c r="B118" s="758"/>
      <c r="C118" s="758"/>
      <c r="D118" s="759"/>
      <c r="E118" s="758"/>
      <c r="F118" s="759"/>
      <c r="G118" s="758"/>
      <c r="H118" s="756"/>
      <c r="I118" s="755"/>
      <c r="J118" s="755"/>
      <c r="K118" s="755"/>
      <c r="L118" s="755"/>
      <c r="M118" s="755"/>
      <c r="N118" s="755"/>
      <c r="O118" s="755"/>
      <c r="P118" s="755"/>
      <c r="Q118" s="755"/>
      <c r="R118" s="755"/>
      <c r="S118" s="755"/>
      <c r="T118" s="755"/>
      <c r="V118" s="804"/>
      <c r="W118" s="804"/>
    </row>
    <row r="119" spans="1:23" s="754" customFormat="1">
      <c r="A119" s="757"/>
      <c r="B119" s="758"/>
      <c r="C119" s="758"/>
      <c r="D119" s="759"/>
      <c r="E119" s="758"/>
      <c r="F119" s="759"/>
      <c r="G119" s="758"/>
      <c r="H119" s="756"/>
      <c r="I119" s="755"/>
      <c r="J119" s="755"/>
      <c r="K119" s="755"/>
      <c r="L119" s="755"/>
      <c r="M119" s="755"/>
      <c r="N119" s="755"/>
      <c r="O119" s="755"/>
      <c r="P119" s="755"/>
      <c r="Q119" s="755"/>
      <c r="R119" s="755"/>
      <c r="S119" s="755"/>
      <c r="T119" s="755"/>
      <c r="V119" s="804"/>
      <c r="W119" s="804"/>
    </row>
    <row r="120" spans="1:23" s="754" customFormat="1">
      <c r="A120" s="757"/>
      <c r="B120" s="758"/>
      <c r="C120" s="758"/>
      <c r="D120" s="759"/>
      <c r="E120" s="758"/>
      <c r="F120" s="759"/>
      <c r="G120" s="758"/>
      <c r="H120" s="756"/>
      <c r="I120" s="755"/>
      <c r="J120" s="755"/>
      <c r="K120" s="755"/>
      <c r="L120" s="755"/>
      <c r="M120" s="755"/>
      <c r="N120" s="755"/>
      <c r="O120" s="755"/>
      <c r="P120" s="755"/>
      <c r="Q120" s="755"/>
      <c r="R120" s="755"/>
      <c r="S120" s="755"/>
      <c r="T120" s="755"/>
      <c r="V120" s="804"/>
      <c r="W120" s="804"/>
    </row>
    <row r="121" spans="1:23" s="754" customFormat="1">
      <c r="A121" s="757"/>
      <c r="B121" s="758"/>
      <c r="C121" s="758"/>
      <c r="D121" s="759"/>
      <c r="E121" s="758"/>
      <c r="F121" s="759"/>
      <c r="G121" s="758"/>
      <c r="H121" s="756"/>
      <c r="I121" s="755"/>
      <c r="J121" s="755"/>
      <c r="K121" s="755"/>
      <c r="L121" s="755"/>
      <c r="M121" s="755"/>
      <c r="N121" s="755"/>
      <c r="O121" s="755"/>
      <c r="P121" s="755"/>
      <c r="Q121" s="755"/>
      <c r="R121" s="755"/>
      <c r="S121" s="755"/>
      <c r="T121" s="755"/>
      <c r="V121" s="804"/>
      <c r="W121" s="804"/>
    </row>
    <row r="122" spans="1:23" s="754" customFormat="1">
      <c r="A122" s="757"/>
      <c r="B122" s="758"/>
      <c r="C122" s="758"/>
      <c r="D122" s="759"/>
      <c r="E122" s="758"/>
      <c r="F122" s="759"/>
      <c r="G122" s="758"/>
      <c r="H122" s="756"/>
      <c r="I122" s="755"/>
      <c r="J122" s="755"/>
      <c r="K122" s="755"/>
      <c r="L122" s="755"/>
      <c r="M122" s="755"/>
      <c r="N122" s="755"/>
      <c r="O122" s="755"/>
      <c r="P122" s="755"/>
      <c r="Q122" s="755"/>
      <c r="R122" s="755"/>
      <c r="S122" s="755"/>
      <c r="T122" s="755"/>
      <c r="V122" s="804"/>
      <c r="W122" s="804"/>
    </row>
    <row r="123" spans="1:23" s="754" customFormat="1">
      <c r="A123" s="757"/>
      <c r="B123" s="758"/>
      <c r="C123" s="758"/>
      <c r="D123" s="759"/>
      <c r="E123" s="758"/>
      <c r="F123" s="759"/>
      <c r="G123" s="758"/>
      <c r="H123" s="756"/>
      <c r="I123" s="755"/>
      <c r="J123" s="755"/>
      <c r="K123" s="755"/>
      <c r="L123" s="755"/>
      <c r="M123" s="755"/>
      <c r="N123" s="755"/>
      <c r="O123" s="755"/>
      <c r="P123" s="755"/>
      <c r="Q123" s="755"/>
      <c r="R123" s="755"/>
      <c r="S123" s="755"/>
      <c r="T123" s="755"/>
      <c r="V123" s="804"/>
      <c r="W123" s="804"/>
    </row>
    <row r="124" spans="1:23" s="754" customFormat="1">
      <c r="A124" s="757"/>
      <c r="B124" s="758"/>
      <c r="C124" s="758"/>
      <c r="D124" s="759"/>
      <c r="E124" s="758"/>
      <c r="F124" s="759"/>
      <c r="G124" s="758"/>
      <c r="H124" s="756"/>
      <c r="I124" s="755"/>
      <c r="J124" s="755"/>
      <c r="K124" s="755"/>
      <c r="L124" s="755"/>
      <c r="M124" s="755"/>
      <c r="N124" s="755"/>
      <c r="O124" s="755"/>
      <c r="P124" s="755"/>
      <c r="Q124" s="755"/>
      <c r="R124" s="755"/>
      <c r="S124" s="755"/>
      <c r="T124" s="755"/>
      <c r="V124" s="804"/>
      <c r="W124" s="804"/>
    </row>
    <row r="125" spans="1:23" s="754" customFormat="1">
      <c r="A125" s="757"/>
      <c r="B125" s="758"/>
      <c r="C125" s="758"/>
      <c r="D125" s="759"/>
      <c r="E125" s="758"/>
      <c r="F125" s="759"/>
      <c r="G125" s="758"/>
      <c r="H125" s="756"/>
      <c r="I125" s="755"/>
      <c r="J125" s="755"/>
      <c r="K125" s="755"/>
      <c r="L125" s="755"/>
      <c r="M125" s="755"/>
      <c r="N125" s="755"/>
      <c r="O125" s="755"/>
      <c r="P125" s="755"/>
      <c r="Q125" s="755"/>
      <c r="R125" s="755"/>
      <c r="S125" s="755"/>
      <c r="T125" s="755"/>
      <c r="V125" s="804"/>
      <c r="W125" s="804"/>
    </row>
    <row r="126" spans="1:23" s="754" customFormat="1">
      <c r="A126" s="757"/>
      <c r="B126" s="758"/>
      <c r="C126" s="758"/>
      <c r="D126" s="759"/>
      <c r="E126" s="758"/>
      <c r="F126" s="759"/>
      <c r="G126" s="758"/>
      <c r="H126" s="756"/>
      <c r="I126" s="755"/>
      <c r="J126" s="755"/>
      <c r="K126" s="755"/>
      <c r="L126" s="755"/>
      <c r="M126" s="755"/>
      <c r="N126" s="755"/>
      <c r="O126" s="755"/>
      <c r="P126" s="755"/>
      <c r="Q126" s="755"/>
      <c r="R126" s="755"/>
      <c r="S126" s="755"/>
      <c r="T126" s="755"/>
      <c r="V126" s="804"/>
      <c r="W126" s="804"/>
    </row>
    <row r="127" spans="1:23" s="754" customFormat="1">
      <c r="A127" s="757"/>
      <c r="B127" s="758"/>
      <c r="C127" s="758"/>
      <c r="D127" s="759"/>
      <c r="E127" s="758"/>
      <c r="F127" s="759"/>
      <c r="G127" s="758"/>
      <c r="H127" s="756"/>
      <c r="I127" s="755"/>
      <c r="J127" s="755"/>
      <c r="K127" s="755"/>
      <c r="L127" s="755"/>
      <c r="M127" s="755"/>
      <c r="N127" s="755"/>
      <c r="O127" s="755"/>
      <c r="P127" s="755"/>
      <c r="Q127" s="755"/>
      <c r="R127" s="755"/>
      <c r="S127" s="755"/>
      <c r="T127" s="755"/>
      <c r="V127" s="804"/>
      <c r="W127" s="804"/>
    </row>
    <row r="128" spans="1:23" s="754" customFormat="1">
      <c r="A128" s="757"/>
      <c r="B128" s="758"/>
      <c r="C128" s="758"/>
      <c r="D128" s="759"/>
      <c r="E128" s="758"/>
      <c r="F128" s="759"/>
      <c r="G128" s="758"/>
      <c r="H128" s="756"/>
      <c r="I128" s="755"/>
      <c r="J128" s="755"/>
      <c r="K128" s="755"/>
      <c r="L128" s="755"/>
      <c r="M128" s="755"/>
      <c r="N128" s="755"/>
      <c r="O128" s="755"/>
      <c r="P128" s="755"/>
      <c r="Q128" s="755"/>
      <c r="R128" s="755"/>
      <c r="S128" s="755"/>
      <c r="T128" s="755"/>
      <c r="V128" s="804"/>
      <c r="W128" s="804"/>
    </row>
    <row r="129" spans="1:23" s="754" customFormat="1">
      <c r="A129" s="757"/>
      <c r="B129" s="758"/>
      <c r="C129" s="758"/>
      <c r="D129" s="759"/>
      <c r="E129" s="758"/>
      <c r="F129" s="759"/>
      <c r="G129" s="758"/>
      <c r="H129" s="756"/>
      <c r="I129" s="755"/>
      <c r="J129" s="755"/>
      <c r="K129" s="755"/>
      <c r="L129" s="755"/>
      <c r="M129" s="755"/>
      <c r="N129" s="755"/>
      <c r="O129" s="755"/>
      <c r="P129" s="755"/>
      <c r="Q129" s="755"/>
      <c r="R129" s="755"/>
      <c r="S129" s="755"/>
      <c r="T129" s="755"/>
      <c r="V129" s="804"/>
      <c r="W129" s="804"/>
    </row>
    <row r="130" spans="1:23" s="754" customFormat="1">
      <c r="A130" s="757"/>
      <c r="B130" s="758"/>
      <c r="C130" s="758"/>
      <c r="D130" s="759"/>
      <c r="E130" s="758"/>
      <c r="F130" s="759"/>
      <c r="G130" s="758"/>
      <c r="H130" s="756"/>
      <c r="I130" s="755"/>
      <c r="J130" s="755"/>
      <c r="K130" s="755"/>
      <c r="L130" s="755"/>
      <c r="M130" s="755"/>
      <c r="N130" s="755"/>
      <c r="O130" s="755"/>
      <c r="P130" s="755"/>
      <c r="Q130" s="755"/>
      <c r="R130" s="755"/>
      <c r="S130" s="755"/>
      <c r="T130" s="755"/>
      <c r="V130" s="804"/>
      <c r="W130" s="804"/>
    </row>
    <row r="131" spans="1:23" s="754" customFormat="1">
      <c r="A131" s="757"/>
      <c r="B131" s="758"/>
      <c r="C131" s="758"/>
      <c r="D131" s="759"/>
      <c r="E131" s="758"/>
      <c r="F131" s="759"/>
      <c r="G131" s="758"/>
      <c r="H131" s="756"/>
      <c r="I131" s="755"/>
      <c r="J131" s="755"/>
      <c r="K131" s="755"/>
      <c r="L131" s="755"/>
      <c r="M131" s="755"/>
      <c r="N131" s="755"/>
      <c r="O131" s="755"/>
      <c r="P131" s="755"/>
      <c r="Q131" s="755"/>
      <c r="R131" s="755"/>
      <c r="S131" s="755"/>
      <c r="T131" s="755"/>
      <c r="V131" s="804"/>
      <c r="W131" s="804"/>
    </row>
    <row r="132" spans="1:23" s="754" customFormat="1">
      <c r="A132" s="757"/>
      <c r="B132" s="758"/>
      <c r="C132" s="758"/>
      <c r="D132" s="759"/>
      <c r="E132" s="758"/>
      <c r="F132" s="759"/>
      <c r="G132" s="758"/>
      <c r="H132" s="756"/>
      <c r="I132" s="755"/>
      <c r="J132" s="755"/>
      <c r="K132" s="755"/>
      <c r="L132" s="755"/>
      <c r="M132" s="755"/>
      <c r="N132" s="755"/>
      <c r="O132" s="755"/>
      <c r="P132" s="755"/>
      <c r="Q132" s="755"/>
      <c r="R132" s="755"/>
      <c r="S132" s="755"/>
      <c r="T132" s="755"/>
      <c r="V132" s="804"/>
      <c r="W132" s="804"/>
    </row>
    <row r="133" spans="1:23" s="754" customFormat="1">
      <c r="A133" s="757"/>
      <c r="B133" s="758"/>
      <c r="C133" s="758"/>
      <c r="D133" s="759"/>
      <c r="E133" s="758"/>
      <c r="F133" s="759"/>
      <c r="G133" s="758"/>
      <c r="H133" s="756"/>
      <c r="I133" s="755"/>
      <c r="J133" s="755"/>
      <c r="K133" s="755"/>
      <c r="L133" s="755"/>
      <c r="M133" s="755"/>
      <c r="N133" s="755"/>
      <c r="O133" s="755"/>
      <c r="P133" s="755"/>
      <c r="Q133" s="755"/>
      <c r="R133" s="755"/>
      <c r="S133" s="755"/>
      <c r="T133" s="755"/>
      <c r="V133" s="804"/>
      <c r="W133" s="804"/>
    </row>
    <row r="134" spans="1:23" s="754" customFormat="1">
      <c r="A134" s="757"/>
      <c r="B134" s="758"/>
      <c r="C134" s="758"/>
      <c r="D134" s="759"/>
      <c r="E134" s="758"/>
      <c r="F134" s="759"/>
      <c r="G134" s="758"/>
      <c r="H134" s="756"/>
      <c r="I134" s="755"/>
      <c r="J134" s="755"/>
      <c r="K134" s="755"/>
      <c r="L134" s="755"/>
      <c r="M134" s="755"/>
      <c r="N134" s="755"/>
      <c r="O134" s="755"/>
      <c r="P134" s="755"/>
      <c r="Q134" s="755"/>
      <c r="R134" s="755"/>
      <c r="S134" s="755"/>
      <c r="T134" s="755"/>
      <c r="V134" s="804"/>
      <c r="W134" s="804"/>
    </row>
    <row r="135" spans="1:23" s="754" customFormat="1">
      <c r="A135" s="757"/>
      <c r="B135" s="758"/>
      <c r="C135" s="758"/>
      <c r="D135" s="759"/>
      <c r="E135" s="758"/>
      <c r="F135" s="759"/>
      <c r="G135" s="758"/>
      <c r="H135" s="756"/>
      <c r="I135" s="755"/>
      <c r="J135" s="755"/>
      <c r="K135" s="755"/>
      <c r="L135" s="755"/>
      <c r="M135" s="755"/>
      <c r="N135" s="755"/>
      <c r="O135" s="755"/>
      <c r="P135" s="755"/>
      <c r="Q135" s="755"/>
      <c r="R135" s="755"/>
      <c r="S135" s="755"/>
      <c r="T135" s="755"/>
      <c r="V135" s="804"/>
      <c r="W135" s="804"/>
    </row>
    <row r="136" spans="1:23" s="754" customFormat="1">
      <c r="A136" s="757"/>
      <c r="B136" s="758"/>
      <c r="C136" s="758"/>
      <c r="D136" s="759"/>
      <c r="E136" s="758"/>
      <c r="F136" s="759"/>
      <c r="G136" s="758"/>
      <c r="H136" s="756"/>
      <c r="I136" s="755"/>
      <c r="J136" s="755"/>
      <c r="K136" s="755"/>
      <c r="L136" s="755"/>
      <c r="M136" s="755"/>
      <c r="N136" s="755"/>
      <c r="O136" s="755"/>
      <c r="P136" s="755"/>
      <c r="Q136" s="755"/>
      <c r="R136" s="755"/>
      <c r="S136" s="755"/>
      <c r="T136" s="755"/>
      <c r="V136" s="804"/>
      <c r="W136" s="804"/>
    </row>
    <row r="137" spans="1:23" s="754" customFormat="1">
      <c r="A137" s="757"/>
      <c r="B137" s="758"/>
      <c r="C137" s="758"/>
      <c r="D137" s="759"/>
      <c r="E137" s="758"/>
      <c r="F137" s="759"/>
      <c r="G137" s="758"/>
      <c r="H137" s="756"/>
      <c r="I137" s="755"/>
      <c r="J137" s="755"/>
      <c r="K137" s="755"/>
      <c r="L137" s="755"/>
      <c r="M137" s="755"/>
      <c r="N137" s="755"/>
      <c r="O137" s="755"/>
      <c r="P137" s="755"/>
      <c r="Q137" s="755"/>
      <c r="R137" s="755"/>
      <c r="S137" s="755"/>
      <c r="T137" s="755"/>
      <c r="V137" s="804"/>
      <c r="W137" s="804"/>
    </row>
    <row r="138" spans="1:23" s="754" customFormat="1">
      <c r="A138" s="757"/>
      <c r="B138" s="758"/>
      <c r="C138" s="758"/>
      <c r="D138" s="759"/>
      <c r="E138" s="758"/>
      <c r="F138" s="759"/>
      <c r="G138" s="758"/>
      <c r="H138" s="756"/>
      <c r="I138" s="755"/>
      <c r="J138" s="755"/>
      <c r="K138" s="755"/>
      <c r="L138" s="755"/>
      <c r="M138" s="755"/>
      <c r="N138" s="755"/>
      <c r="O138" s="755"/>
      <c r="P138" s="755"/>
      <c r="Q138" s="755"/>
      <c r="R138" s="755"/>
      <c r="S138" s="755"/>
      <c r="T138" s="755"/>
      <c r="V138" s="804"/>
      <c r="W138" s="804"/>
    </row>
    <row r="139" spans="1:23" s="754" customFormat="1">
      <c r="A139" s="757"/>
      <c r="B139" s="758"/>
      <c r="C139" s="758"/>
      <c r="D139" s="759"/>
      <c r="E139" s="758"/>
      <c r="F139" s="759"/>
      <c r="G139" s="758"/>
      <c r="H139" s="756"/>
      <c r="I139" s="755"/>
      <c r="J139" s="755"/>
      <c r="K139" s="755"/>
      <c r="L139" s="755"/>
      <c r="M139" s="755"/>
      <c r="N139" s="755"/>
      <c r="O139" s="755"/>
      <c r="P139" s="755"/>
      <c r="Q139" s="755"/>
      <c r="R139" s="755"/>
      <c r="S139" s="755"/>
      <c r="T139" s="755"/>
      <c r="V139" s="804"/>
      <c r="W139" s="804"/>
    </row>
    <row r="140" spans="1:23" s="754" customFormat="1">
      <c r="A140" s="757"/>
      <c r="B140" s="758"/>
      <c r="C140" s="758"/>
      <c r="D140" s="759"/>
      <c r="E140" s="758"/>
      <c r="F140" s="759"/>
      <c r="G140" s="758"/>
      <c r="H140" s="756"/>
      <c r="I140" s="755"/>
      <c r="J140" s="755"/>
      <c r="K140" s="755"/>
      <c r="L140" s="755"/>
      <c r="M140" s="755"/>
      <c r="N140" s="755"/>
      <c r="O140" s="755"/>
      <c r="P140" s="755"/>
      <c r="Q140" s="755"/>
      <c r="R140" s="755"/>
      <c r="S140" s="755"/>
      <c r="T140" s="755"/>
      <c r="V140" s="804"/>
      <c r="W140" s="804"/>
    </row>
    <row r="141" spans="1:23" s="754" customFormat="1">
      <c r="A141" s="757"/>
      <c r="B141" s="758"/>
      <c r="C141" s="758"/>
      <c r="D141" s="759"/>
      <c r="E141" s="758"/>
      <c r="F141" s="759"/>
      <c r="G141" s="758"/>
      <c r="H141" s="756"/>
      <c r="I141" s="755"/>
      <c r="J141" s="755"/>
      <c r="K141" s="755"/>
      <c r="L141" s="755"/>
      <c r="M141" s="755"/>
      <c r="N141" s="755"/>
      <c r="O141" s="755"/>
      <c r="P141" s="755"/>
      <c r="Q141" s="755"/>
      <c r="R141" s="755"/>
      <c r="S141" s="755"/>
      <c r="T141" s="755"/>
      <c r="V141" s="804"/>
      <c r="W141" s="804"/>
    </row>
    <row r="142" spans="1:23" s="754" customFormat="1">
      <c r="A142" s="757"/>
      <c r="B142" s="758"/>
      <c r="C142" s="758"/>
      <c r="D142" s="759"/>
      <c r="E142" s="758"/>
      <c r="F142" s="759"/>
      <c r="G142" s="758"/>
      <c r="H142" s="756"/>
      <c r="I142" s="755"/>
      <c r="J142" s="755"/>
      <c r="K142" s="755"/>
      <c r="L142" s="755"/>
      <c r="M142" s="755"/>
      <c r="N142" s="755"/>
      <c r="O142" s="755"/>
      <c r="P142" s="755"/>
      <c r="Q142" s="755"/>
      <c r="R142" s="755"/>
      <c r="S142" s="755"/>
      <c r="T142" s="755"/>
      <c r="V142" s="804"/>
      <c r="W142" s="804"/>
    </row>
    <row r="143" spans="1:23" s="754" customFormat="1">
      <c r="A143" s="757"/>
      <c r="B143" s="758"/>
      <c r="C143" s="758"/>
      <c r="D143" s="759"/>
      <c r="E143" s="758"/>
      <c r="F143" s="759"/>
      <c r="G143" s="758"/>
      <c r="H143" s="756"/>
      <c r="I143" s="755"/>
      <c r="J143" s="755"/>
      <c r="K143" s="755"/>
      <c r="L143" s="755"/>
      <c r="M143" s="755"/>
      <c r="N143" s="755"/>
      <c r="O143" s="755"/>
      <c r="P143" s="755"/>
      <c r="Q143" s="755"/>
      <c r="R143" s="755"/>
      <c r="S143" s="755"/>
      <c r="T143" s="755"/>
      <c r="V143" s="804"/>
      <c r="W143" s="804"/>
    </row>
    <row r="144" spans="1:23" s="754" customFormat="1">
      <c r="A144" s="757"/>
      <c r="B144" s="758"/>
      <c r="C144" s="758"/>
      <c r="D144" s="759"/>
      <c r="E144" s="758"/>
      <c r="F144" s="759"/>
      <c r="G144" s="758"/>
      <c r="H144" s="756"/>
      <c r="I144" s="755"/>
      <c r="J144" s="755"/>
      <c r="K144" s="755"/>
      <c r="L144" s="755"/>
      <c r="M144" s="755"/>
      <c r="N144" s="755"/>
      <c r="O144" s="755"/>
      <c r="P144" s="755"/>
      <c r="Q144" s="755"/>
      <c r="R144" s="755"/>
      <c r="S144" s="755"/>
      <c r="T144" s="755"/>
      <c r="V144" s="804"/>
      <c r="W144" s="804"/>
    </row>
    <row r="145" spans="1:23" s="754" customFormat="1">
      <c r="A145" s="757"/>
      <c r="B145" s="758"/>
      <c r="C145" s="758"/>
      <c r="D145" s="759"/>
      <c r="E145" s="758"/>
      <c r="F145" s="759"/>
      <c r="G145" s="758"/>
      <c r="H145" s="756"/>
      <c r="I145" s="755"/>
      <c r="J145" s="755"/>
      <c r="K145" s="755"/>
      <c r="L145" s="755"/>
      <c r="M145" s="755"/>
      <c r="N145" s="755"/>
      <c r="O145" s="755"/>
      <c r="P145" s="755"/>
      <c r="Q145" s="755"/>
      <c r="R145" s="755"/>
      <c r="S145" s="755"/>
      <c r="T145" s="755"/>
      <c r="V145" s="804"/>
      <c r="W145" s="804"/>
    </row>
    <row r="146" spans="1:23" s="754" customFormat="1">
      <c r="A146" s="757"/>
      <c r="B146" s="758"/>
      <c r="C146" s="758"/>
      <c r="D146" s="759"/>
      <c r="E146" s="758"/>
      <c r="F146" s="759"/>
      <c r="G146" s="758"/>
      <c r="H146" s="756"/>
      <c r="I146" s="755"/>
      <c r="J146" s="755"/>
      <c r="K146" s="755"/>
      <c r="L146" s="755"/>
      <c r="M146" s="755"/>
      <c r="N146" s="755"/>
      <c r="O146" s="755"/>
      <c r="P146" s="755"/>
      <c r="Q146" s="755"/>
      <c r="R146" s="755"/>
      <c r="S146" s="755"/>
      <c r="T146" s="755"/>
      <c r="V146" s="804"/>
      <c r="W146" s="804"/>
    </row>
    <row r="147" spans="1:23" s="754" customFormat="1">
      <c r="A147" s="757"/>
      <c r="B147" s="758"/>
      <c r="C147" s="758"/>
      <c r="D147" s="759"/>
      <c r="E147" s="758"/>
      <c r="F147" s="759"/>
      <c r="G147" s="758"/>
      <c r="H147" s="756"/>
      <c r="I147" s="755"/>
      <c r="J147" s="755"/>
      <c r="K147" s="755"/>
      <c r="L147" s="755"/>
      <c r="M147" s="755"/>
      <c r="N147" s="755"/>
      <c r="O147" s="755"/>
      <c r="P147" s="755"/>
      <c r="Q147" s="755"/>
      <c r="R147" s="755"/>
      <c r="S147" s="755"/>
      <c r="T147" s="755"/>
      <c r="V147" s="804"/>
      <c r="W147" s="804"/>
    </row>
    <row r="148" spans="1:23" s="754" customFormat="1">
      <c r="A148" s="757"/>
      <c r="B148" s="758"/>
      <c r="C148" s="758"/>
      <c r="D148" s="759"/>
      <c r="E148" s="758"/>
      <c r="F148" s="759"/>
      <c r="G148" s="758"/>
      <c r="H148" s="756"/>
      <c r="I148" s="755"/>
      <c r="J148" s="755"/>
      <c r="K148" s="755"/>
      <c r="L148" s="755"/>
      <c r="M148" s="755"/>
      <c r="N148" s="755"/>
      <c r="O148" s="755"/>
      <c r="P148" s="755"/>
      <c r="Q148" s="755"/>
      <c r="R148" s="755"/>
      <c r="S148" s="755"/>
      <c r="T148" s="755"/>
      <c r="V148" s="804"/>
      <c r="W148" s="804"/>
    </row>
    <row r="149" spans="1:23" s="754" customFormat="1">
      <c r="A149" s="757"/>
      <c r="B149" s="758"/>
      <c r="C149" s="758"/>
      <c r="D149" s="759"/>
      <c r="E149" s="758"/>
      <c r="F149" s="759"/>
      <c r="G149" s="758"/>
      <c r="H149" s="756"/>
      <c r="I149" s="755"/>
      <c r="J149" s="755"/>
      <c r="K149" s="755"/>
      <c r="L149" s="755"/>
      <c r="M149" s="755"/>
      <c r="N149" s="755"/>
      <c r="O149" s="755"/>
      <c r="P149" s="755"/>
      <c r="Q149" s="755"/>
      <c r="R149" s="755"/>
      <c r="S149" s="755"/>
      <c r="T149" s="755"/>
      <c r="V149" s="804"/>
      <c r="W149" s="804"/>
    </row>
    <row r="150" spans="1:23" s="754" customFormat="1">
      <c r="A150" s="757"/>
      <c r="B150" s="758"/>
      <c r="C150" s="758"/>
      <c r="D150" s="759"/>
      <c r="E150" s="758"/>
      <c r="F150" s="759"/>
      <c r="G150" s="758"/>
      <c r="H150" s="756"/>
      <c r="I150" s="755"/>
      <c r="J150" s="755"/>
      <c r="K150" s="755"/>
      <c r="L150" s="755"/>
      <c r="M150" s="755"/>
      <c r="N150" s="755"/>
      <c r="O150" s="755"/>
      <c r="P150" s="755"/>
      <c r="Q150" s="755"/>
      <c r="R150" s="755"/>
      <c r="S150" s="755"/>
      <c r="T150" s="755"/>
      <c r="V150" s="804"/>
      <c r="W150" s="804"/>
    </row>
    <row r="151" spans="1:23" s="754" customFormat="1">
      <c r="A151" s="757"/>
      <c r="B151" s="758"/>
      <c r="C151" s="758"/>
      <c r="D151" s="759"/>
      <c r="E151" s="758"/>
      <c r="F151" s="759"/>
      <c r="G151" s="758"/>
      <c r="H151" s="756"/>
      <c r="I151" s="755"/>
      <c r="J151" s="755"/>
      <c r="K151" s="755"/>
      <c r="L151" s="755"/>
      <c r="M151" s="755"/>
      <c r="N151" s="755"/>
      <c r="O151" s="755"/>
      <c r="P151" s="755"/>
      <c r="Q151" s="755"/>
      <c r="R151" s="755"/>
      <c r="S151" s="755"/>
      <c r="T151" s="755"/>
      <c r="V151" s="804"/>
      <c r="W151" s="804"/>
    </row>
    <row r="152" spans="1:23" s="754" customFormat="1">
      <c r="A152" s="757"/>
      <c r="B152" s="758"/>
      <c r="C152" s="758"/>
      <c r="D152" s="759"/>
      <c r="E152" s="758"/>
      <c r="F152" s="759"/>
      <c r="G152" s="758"/>
      <c r="H152" s="756"/>
      <c r="I152" s="755"/>
      <c r="J152" s="755"/>
      <c r="K152" s="755"/>
      <c r="L152" s="755"/>
      <c r="M152" s="755"/>
      <c r="N152" s="755"/>
      <c r="O152" s="755"/>
      <c r="P152" s="755"/>
      <c r="Q152" s="755"/>
      <c r="R152" s="755"/>
      <c r="S152" s="755"/>
      <c r="T152" s="755"/>
      <c r="V152" s="804"/>
      <c r="W152" s="804"/>
    </row>
    <row r="153" spans="1:23" s="754" customFormat="1">
      <c r="A153" s="757"/>
      <c r="B153" s="758"/>
      <c r="C153" s="758"/>
      <c r="D153" s="759"/>
      <c r="E153" s="758"/>
      <c r="F153" s="759"/>
      <c r="G153" s="758"/>
      <c r="H153" s="756"/>
      <c r="I153" s="755"/>
      <c r="J153" s="755"/>
      <c r="K153" s="755"/>
      <c r="L153" s="755"/>
      <c r="M153" s="755"/>
      <c r="N153" s="755"/>
      <c r="O153" s="755"/>
      <c r="P153" s="755"/>
      <c r="Q153" s="755"/>
      <c r="R153" s="755"/>
      <c r="S153" s="755"/>
      <c r="T153" s="755"/>
      <c r="V153" s="804"/>
      <c r="W153" s="804"/>
    </row>
    <row r="154" spans="1:23" s="754" customFormat="1">
      <c r="A154" s="757"/>
      <c r="B154" s="758"/>
      <c r="C154" s="758"/>
      <c r="D154" s="759"/>
      <c r="E154" s="758"/>
      <c r="F154" s="759"/>
      <c r="G154" s="758"/>
      <c r="H154" s="756"/>
      <c r="I154" s="755"/>
      <c r="J154" s="755"/>
      <c r="K154" s="755"/>
      <c r="L154" s="755"/>
      <c r="M154" s="755"/>
      <c r="N154" s="755"/>
      <c r="O154" s="755"/>
      <c r="P154" s="755"/>
      <c r="Q154" s="755"/>
      <c r="R154" s="755"/>
      <c r="S154" s="755"/>
      <c r="T154" s="755"/>
      <c r="V154" s="804"/>
      <c r="W154" s="804"/>
    </row>
    <row r="155" spans="1:23" s="754" customFormat="1">
      <c r="A155" s="757"/>
      <c r="B155" s="758"/>
      <c r="C155" s="758"/>
      <c r="D155" s="759"/>
      <c r="E155" s="758"/>
      <c r="F155" s="759"/>
      <c r="G155" s="758"/>
      <c r="H155" s="756"/>
      <c r="I155" s="755"/>
      <c r="J155" s="755"/>
      <c r="K155" s="755"/>
      <c r="L155" s="755"/>
      <c r="M155" s="755"/>
      <c r="N155" s="755"/>
      <c r="O155" s="755"/>
      <c r="P155" s="755"/>
      <c r="Q155" s="755"/>
      <c r="R155" s="755"/>
      <c r="S155" s="755"/>
      <c r="T155" s="755"/>
      <c r="V155" s="804"/>
      <c r="W155" s="804"/>
    </row>
    <row r="156" spans="1:23" s="754" customFormat="1">
      <c r="A156" s="757"/>
      <c r="B156" s="758"/>
      <c r="C156" s="758"/>
      <c r="D156" s="759"/>
      <c r="E156" s="758"/>
      <c r="F156" s="759"/>
      <c r="G156" s="758"/>
      <c r="H156" s="756"/>
      <c r="I156" s="755"/>
      <c r="J156" s="755"/>
      <c r="K156" s="755"/>
      <c r="L156" s="755"/>
      <c r="M156" s="755"/>
      <c r="N156" s="755"/>
      <c r="O156" s="755"/>
      <c r="P156" s="755"/>
      <c r="Q156" s="755"/>
      <c r="R156" s="755"/>
      <c r="S156" s="755"/>
      <c r="T156" s="755"/>
      <c r="V156" s="804"/>
      <c r="W156" s="804"/>
    </row>
    <row r="157" spans="1:23" s="754" customFormat="1">
      <c r="A157" s="757"/>
      <c r="B157" s="758"/>
      <c r="C157" s="758"/>
      <c r="D157" s="759"/>
      <c r="E157" s="758"/>
      <c r="F157" s="759"/>
      <c r="G157" s="758"/>
      <c r="H157" s="756"/>
      <c r="I157" s="755"/>
      <c r="J157" s="755"/>
      <c r="K157" s="755"/>
      <c r="L157" s="755"/>
      <c r="M157" s="755"/>
      <c r="N157" s="755"/>
      <c r="O157" s="755"/>
      <c r="P157" s="755"/>
      <c r="Q157" s="755"/>
      <c r="R157" s="755"/>
      <c r="S157" s="755"/>
      <c r="T157" s="755"/>
      <c r="V157" s="804"/>
      <c r="W157" s="804"/>
    </row>
    <row r="158" spans="1:23" s="754" customFormat="1">
      <c r="A158" s="757"/>
      <c r="B158" s="758"/>
      <c r="C158" s="758"/>
      <c r="D158" s="759"/>
      <c r="E158" s="758"/>
      <c r="F158" s="759"/>
      <c r="G158" s="758"/>
      <c r="H158" s="756"/>
      <c r="I158" s="755"/>
      <c r="J158" s="755"/>
      <c r="K158" s="755"/>
      <c r="L158" s="755"/>
      <c r="M158" s="755"/>
      <c r="N158" s="755"/>
      <c r="O158" s="755"/>
      <c r="P158" s="755"/>
      <c r="Q158" s="755"/>
      <c r="R158" s="755"/>
      <c r="S158" s="755"/>
      <c r="T158" s="755"/>
      <c r="V158" s="804"/>
      <c r="W158" s="804"/>
    </row>
    <row r="159" spans="1:23" s="754" customFormat="1">
      <c r="A159" s="757"/>
      <c r="B159" s="758"/>
      <c r="C159" s="758"/>
      <c r="D159" s="759"/>
      <c r="E159" s="758"/>
      <c r="F159" s="759"/>
      <c r="G159" s="758"/>
      <c r="H159" s="756"/>
      <c r="I159" s="755"/>
      <c r="J159" s="755"/>
      <c r="K159" s="755"/>
      <c r="L159" s="755"/>
      <c r="M159" s="755"/>
      <c r="N159" s="755"/>
      <c r="O159" s="755"/>
      <c r="P159" s="755"/>
      <c r="Q159" s="755"/>
      <c r="R159" s="755"/>
      <c r="S159" s="755"/>
      <c r="T159" s="755"/>
      <c r="V159" s="804"/>
      <c r="W159" s="804"/>
    </row>
    <row r="160" spans="1:23" s="754" customFormat="1">
      <c r="A160" s="757"/>
      <c r="B160" s="758"/>
      <c r="C160" s="758"/>
      <c r="D160" s="759"/>
      <c r="E160" s="758"/>
      <c r="F160" s="759"/>
      <c r="G160" s="758"/>
      <c r="H160" s="756"/>
      <c r="I160" s="755"/>
      <c r="J160" s="755"/>
      <c r="K160" s="755"/>
      <c r="L160" s="755"/>
      <c r="M160" s="755"/>
      <c r="N160" s="755"/>
      <c r="O160" s="755"/>
      <c r="P160" s="755"/>
      <c r="Q160" s="755"/>
      <c r="R160" s="755"/>
      <c r="S160" s="755"/>
      <c r="T160" s="755"/>
      <c r="V160" s="804"/>
      <c r="W160" s="804"/>
    </row>
    <row r="161" spans="1:23" s="754" customFormat="1">
      <c r="A161" s="757"/>
      <c r="B161" s="758"/>
      <c r="C161" s="758"/>
      <c r="D161" s="759"/>
      <c r="E161" s="758"/>
      <c r="F161" s="759"/>
      <c r="G161" s="758"/>
      <c r="H161" s="756"/>
      <c r="I161" s="755"/>
      <c r="J161" s="755"/>
      <c r="K161" s="755"/>
      <c r="L161" s="755"/>
      <c r="M161" s="755"/>
      <c r="N161" s="755"/>
      <c r="O161" s="755"/>
      <c r="P161" s="755"/>
      <c r="Q161" s="755"/>
      <c r="R161" s="755"/>
      <c r="S161" s="755"/>
      <c r="T161" s="755"/>
      <c r="V161" s="804"/>
      <c r="W161" s="804"/>
    </row>
    <row r="162" spans="1:23" s="754" customFormat="1">
      <c r="A162" s="757"/>
      <c r="B162" s="758"/>
      <c r="C162" s="758"/>
      <c r="D162" s="759"/>
      <c r="E162" s="758"/>
      <c r="F162" s="759"/>
      <c r="G162" s="758"/>
      <c r="H162" s="756"/>
      <c r="I162" s="755"/>
      <c r="J162" s="755"/>
      <c r="K162" s="755"/>
      <c r="L162" s="755"/>
      <c r="M162" s="755"/>
      <c r="N162" s="755"/>
      <c r="O162" s="755"/>
      <c r="P162" s="755"/>
      <c r="Q162" s="755"/>
      <c r="R162" s="755"/>
      <c r="S162" s="755"/>
      <c r="T162" s="755"/>
      <c r="V162" s="804"/>
      <c r="W162" s="804"/>
    </row>
    <row r="163" spans="1:23" s="754" customFormat="1">
      <c r="A163" s="757"/>
      <c r="B163" s="758"/>
      <c r="C163" s="758"/>
      <c r="D163" s="759"/>
      <c r="E163" s="758"/>
      <c r="F163" s="759"/>
      <c r="G163" s="758"/>
      <c r="H163" s="756"/>
      <c r="I163" s="755"/>
      <c r="J163" s="755"/>
      <c r="K163" s="755"/>
      <c r="L163" s="755"/>
      <c r="M163" s="755"/>
      <c r="N163" s="755"/>
      <c r="O163" s="755"/>
      <c r="P163" s="755"/>
      <c r="Q163" s="755"/>
      <c r="R163" s="755"/>
      <c r="S163" s="755"/>
      <c r="T163" s="755"/>
      <c r="V163" s="804"/>
      <c r="W163" s="804"/>
    </row>
    <row r="164" spans="1:23" s="754" customFormat="1">
      <c r="A164" s="757"/>
      <c r="B164" s="758"/>
      <c r="C164" s="758"/>
      <c r="D164" s="759"/>
      <c r="E164" s="758"/>
      <c r="F164" s="759"/>
      <c r="G164" s="758"/>
      <c r="H164" s="756"/>
      <c r="I164" s="755"/>
      <c r="J164" s="755"/>
      <c r="K164" s="755"/>
      <c r="L164" s="755"/>
      <c r="M164" s="755"/>
      <c r="N164" s="755"/>
      <c r="O164" s="755"/>
      <c r="P164" s="755"/>
      <c r="Q164" s="755"/>
      <c r="R164" s="755"/>
      <c r="S164" s="755"/>
      <c r="T164" s="755"/>
      <c r="V164" s="804"/>
      <c r="W164" s="804"/>
    </row>
    <row r="165" spans="1:23" s="754" customFormat="1">
      <c r="A165" s="757"/>
      <c r="B165" s="758"/>
      <c r="C165" s="758"/>
      <c r="D165" s="759"/>
      <c r="E165" s="758"/>
      <c r="F165" s="759"/>
      <c r="G165" s="758"/>
      <c r="H165" s="756"/>
      <c r="I165" s="755"/>
      <c r="J165" s="755"/>
      <c r="K165" s="755"/>
      <c r="L165" s="755"/>
      <c r="M165" s="755"/>
      <c r="N165" s="755"/>
      <c r="O165" s="755"/>
      <c r="P165" s="755"/>
      <c r="Q165" s="755"/>
      <c r="R165" s="755"/>
      <c r="S165" s="755"/>
      <c r="T165" s="755"/>
      <c r="V165" s="804"/>
      <c r="W165" s="804"/>
    </row>
    <row r="166" spans="1:23" s="754" customFormat="1">
      <c r="A166" s="757"/>
      <c r="B166" s="758"/>
      <c r="C166" s="758"/>
      <c r="D166" s="759"/>
      <c r="E166" s="758"/>
      <c r="F166" s="759"/>
      <c r="G166" s="758"/>
      <c r="H166" s="756"/>
      <c r="I166" s="755"/>
      <c r="J166" s="755"/>
      <c r="K166" s="755"/>
      <c r="L166" s="755"/>
      <c r="M166" s="755"/>
      <c r="N166" s="755"/>
      <c r="O166" s="755"/>
      <c r="P166" s="755"/>
      <c r="Q166" s="755"/>
      <c r="R166" s="755"/>
      <c r="S166" s="755"/>
      <c r="T166" s="755"/>
      <c r="V166" s="804"/>
      <c r="W166" s="804"/>
    </row>
    <row r="167" spans="1:23" s="754" customFormat="1">
      <c r="A167" s="757"/>
      <c r="B167" s="758"/>
      <c r="C167" s="758"/>
      <c r="D167" s="759"/>
      <c r="E167" s="758"/>
      <c r="F167" s="759"/>
      <c r="G167" s="758"/>
      <c r="H167" s="756"/>
      <c r="I167" s="755"/>
      <c r="J167" s="755"/>
      <c r="K167" s="755"/>
      <c r="L167" s="755"/>
      <c r="M167" s="755"/>
      <c r="N167" s="755"/>
      <c r="O167" s="755"/>
      <c r="P167" s="755"/>
      <c r="Q167" s="755"/>
      <c r="R167" s="755"/>
      <c r="S167" s="755"/>
      <c r="T167" s="755"/>
      <c r="V167" s="804"/>
      <c r="W167" s="804"/>
    </row>
    <row r="168" spans="1:23" s="754" customFormat="1">
      <c r="A168" s="757"/>
      <c r="B168" s="758"/>
      <c r="C168" s="758"/>
      <c r="D168" s="759"/>
      <c r="E168" s="758"/>
      <c r="F168" s="759"/>
      <c r="G168" s="758"/>
      <c r="H168" s="756"/>
      <c r="I168" s="755"/>
      <c r="J168" s="755"/>
      <c r="K168" s="755"/>
      <c r="L168" s="755"/>
      <c r="M168" s="755"/>
      <c r="N168" s="755"/>
      <c r="O168" s="755"/>
      <c r="P168" s="755"/>
      <c r="Q168" s="755"/>
      <c r="R168" s="755"/>
      <c r="S168" s="755"/>
      <c r="T168" s="755"/>
      <c r="V168" s="804"/>
      <c r="W168" s="804"/>
    </row>
    <row r="169" spans="1:23" s="754" customFormat="1">
      <c r="A169" s="757"/>
      <c r="B169" s="758"/>
      <c r="C169" s="758"/>
      <c r="D169" s="759"/>
      <c r="E169" s="758"/>
      <c r="F169" s="759"/>
      <c r="G169" s="758"/>
      <c r="H169" s="756"/>
      <c r="I169" s="755"/>
      <c r="J169" s="755"/>
      <c r="K169" s="755"/>
      <c r="L169" s="755"/>
      <c r="M169" s="755"/>
      <c r="N169" s="755"/>
      <c r="O169" s="755"/>
      <c r="P169" s="755"/>
      <c r="Q169" s="755"/>
      <c r="R169" s="755"/>
      <c r="S169" s="755"/>
      <c r="T169" s="755"/>
      <c r="V169" s="804"/>
      <c r="W169" s="804"/>
    </row>
    <row r="170" spans="1:23" s="754" customFormat="1">
      <c r="A170" s="757"/>
      <c r="B170" s="758"/>
      <c r="C170" s="758"/>
      <c r="D170" s="759"/>
      <c r="E170" s="758"/>
      <c r="F170" s="759"/>
      <c r="G170" s="758"/>
      <c r="H170" s="756"/>
      <c r="I170" s="755"/>
      <c r="J170" s="755"/>
      <c r="K170" s="755"/>
      <c r="L170" s="755"/>
      <c r="M170" s="755"/>
      <c r="N170" s="755"/>
      <c r="O170" s="755"/>
      <c r="P170" s="755"/>
      <c r="Q170" s="755"/>
      <c r="R170" s="755"/>
      <c r="S170" s="755"/>
      <c r="T170" s="755"/>
      <c r="V170" s="804"/>
      <c r="W170" s="804"/>
    </row>
    <row r="171" spans="1:23" s="754" customFormat="1">
      <c r="A171" s="757"/>
      <c r="B171" s="758"/>
      <c r="C171" s="758"/>
      <c r="D171" s="759"/>
      <c r="E171" s="758"/>
      <c r="F171" s="759"/>
      <c r="G171" s="758"/>
      <c r="H171" s="756"/>
      <c r="I171" s="755"/>
      <c r="J171" s="755"/>
      <c r="K171" s="755"/>
      <c r="L171" s="755"/>
      <c r="M171" s="755"/>
      <c r="N171" s="755"/>
      <c r="O171" s="755"/>
      <c r="P171" s="755"/>
      <c r="Q171" s="755"/>
      <c r="R171" s="755"/>
      <c r="S171" s="755"/>
      <c r="T171" s="755"/>
      <c r="V171" s="804"/>
      <c r="W171" s="804"/>
    </row>
    <row r="172" spans="1:23" s="754" customFormat="1">
      <c r="A172" s="757"/>
      <c r="B172" s="758"/>
      <c r="C172" s="758"/>
      <c r="D172" s="759"/>
      <c r="E172" s="758"/>
      <c r="F172" s="759"/>
      <c r="G172" s="758"/>
      <c r="H172" s="756"/>
      <c r="I172" s="755"/>
      <c r="J172" s="755"/>
      <c r="K172" s="755"/>
      <c r="L172" s="755"/>
      <c r="M172" s="755"/>
      <c r="N172" s="755"/>
      <c r="O172" s="755"/>
      <c r="P172" s="755"/>
      <c r="Q172" s="755"/>
      <c r="R172" s="755"/>
      <c r="S172" s="755"/>
      <c r="T172" s="755"/>
      <c r="V172" s="804"/>
      <c r="W172" s="804"/>
    </row>
    <row r="173" spans="1:23" s="754" customFormat="1">
      <c r="A173" s="757"/>
      <c r="B173" s="758"/>
      <c r="C173" s="758"/>
      <c r="D173" s="759"/>
      <c r="E173" s="758"/>
      <c r="F173" s="759"/>
      <c r="G173" s="758"/>
      <c r="H173" s="756"/>
      <c r="I173" s="755"/>
      <c r="J173" s="755"/>
      <c r="K173" s="755"/>
      <c r="L173" s="755"/>
      <c r="M173" s="755"/>
      <c r="N173" s="755"/>
      <c r="O173" s="755"/>
      <c r="P173" s="755"/>
      <c r="Q173" s="755"/>
      <c r="R173" s="755"/>
      <c r="S173" s="755"/>
      <c r="T173" s="755"/>
      <c r="V173" s="804"/>
      <c r="W173" s="804"/>
    </row>
    <row r="174" spans="1:23" s="754" customFormat="1">
      <c r="A174" s="757"/>
      <c r="B174" s="758"/>
      <c r="C174" s="758"/>
      <c r="D174" s="759"/>
      <c r="E174" s="758"/>
      <c r="F174" s="759"/>
      <c r="G174" s="758"/>
      <c r="H174" s="756"/>
      <c r="I174" s="755"/>
      <c r="J174" s="755"/>
      <c r="K174" s="755"/>
      <c r="L174" s="755"/>
      <c r="M174" s="755"/>
      <c r="N174" s="755"/>
      <c r="O174" s="755"/>
      <c r="P174" s="755"/>
      <c r="Q174" s="755"/>
      <c r="R174" s="755"/>
      <c r="S174" s="755"/>
      <c r="T174" s="755"/>
      <c r="V174" s="804"/>
      <c r="W174" s="804"/>
    </row>
    <row r="175" spans="1:23" s="754" customFormat="1">
      <c r="A175" s="757"/>
      <c r="B175" s="758"/>
      <c r="C175" s="758"/>
      <c r="D175" s="759"/>
      <c r="E175" s="758"/>
      <c r="F175" s="759"/>
      <c r="G175" s="758"/>
      <c r="H175" s="756"/>
      <c r="I175" s="755"/>
      <c r="J175" s="755"/>
      <c r="K175" s="755"/>
      <c r="L175" s="755"/>
      <c r="M175" s="755"/>
      <c r="N175" s="755"/>
      <c r="O175" s="755"/>
      <c r="P175" s="755"/>
      <c r="Q175" s="755"/>
      <c r="R175" s="755"/>
      <c r="S175" s="755"/>
      <c r="T175" s="755"/>
      <c r="V175" s="804"/>
      <c r="W175" s="804"/>
    </row>
    <row r="176" spans="1:23" s="754" customFormat="1">
      <c r="A176" s="757"/>
      <c r="B176" s="758"/>
      <c r="C176" s="758"/>
      <c r="D176" s="759"/>
      <c r="E176" s="758"/>
      <c r="F176" s="759"/>
      <c r="G176" s="758"/>
      <c r="H176" s="756"/>
      <c r="I176" s="755"/>
      <c r="J176" s="755"/>
      <c r="K176" s="755"/>
      <c r="L176" s="755"/>
      <c r="M176" s="755"/>
      <c r="N176" s="755"/>
      <c r="O176" s="755"/>
      <c r="P176" s="755"/>
      <c r="Q176" s="755"/>
      <c r="R176" s="755"/>
      <c r="S176" s="755"/>
      <c r="T176" s="755"/>
      <c r="V176" s="804"/>
      <c r="W176" s="804"/>
    </row>
    <row r="177" spans="1:23" s="754" customFormat="1">
      <c r="A177" s="757"/>
      <c r="B177" s="758"/>
      <c r="C177" s="758"/>
      <c r="D177" s="759"/>
      <c r="E177" s="758"/>
      <c r="F177" s="759"/>
      <c r="G177" s="758"/>
      <c r="H177" s="756"/>
      <c r="I177" s="755"/>
      <c r="J177" s="755"/>
      <c r="K177" s="755"/>
      <c r="L177" s="755"/>
      <c r="M177" s="755"/>
      <c r="N177" s="755"/>
      <c r="O177" s="755"/>
      <c r="P177" s="755"/>
      <c r="Q177" s="755"/>
      <c r="R177" s="755"/>
      <c r="S177" s="755"/>
      <c r="T177" s="755"/>
      <c r="V177" s="804"/>
      <c r="W177" s="804"/>
    </row>
    <row r="178" spans="1:23" s="754" customFormat="1">
      <c r="A178" s="757"/>
      <c r="B178" s="758"/>
      <c r="C178" s="758"/>
      <c r="D178" s="759"/>
      <c r="E178" s="758"/>
      <c r="F178" s="759"/>
      <c r="G178" s="758"/>
      <c r="H178" s="756"/>
      <c r="I178" s="755"/>
      <c r="J178" s="755"/>
      <c r="K178" s="755"/>
      <c r="L178" s="755"/>
      <c r="M178" s="755"/>
      <c r="N178" s="755"/>
      <c r="O178" s="755"/>
      <c r="P178" s="755"/>
      <c r="Q178" s="755"/>
      <c r="R178" s="755"/>
      <c r="S178" s="755"/>
      <c r="T178" s="755"/>
      <c r="V178" s="804"/>
      <c r="W178" s="804"/>
    </row>
    <row r="179" spans="1:23" s="754" customFormat="1">
      <c r="A179" s="757"/>
      <c r="B179" s="758"/>
      <c r="C179" s="758"/>
      <c r="D179" s="759"/>
      <c r="E179" s="758"/>
      <c r="F179" s="759"/>
      <c r="G179" s="758"/>
      <c r="H179" s="756"/>
      <c r="I179" s="755"/>
      <c r="J179" s="755"/>
      <c r="K179" s="755"/>
      <c r="L179" s="755"/>
      <c r="M179" s="755"/>
      <c r="N179" s="755"/>
      <c r="O179" s="755"/>
      <c r="P179" s="755"/>
      <c r="Q179" s="755"/>
      <c r="R179" s="755"/>
      <c r="S179" s="755"/>
      <c r="T179" s="755"/>
      <c r="V179" s="804"/>
      <c r="W179" s="804"/>
    </row>
    <row r="180" spans="1:23" s="754" customFormat="1">
      <c r="A180" s="757"/>
      <c r="B180" s="758"/>
      <c r="C180" s="758"/>
      <c r="D180" s="759"/>
      <c r="E180" s="758"/>
      <c r="F180" s="759"/>
      <c r="G180" s="758"/>
      <c r="H180" s="756"/>
      <c r="I180" s="755"/>
      <c r="J180" s="755"/>
      <c r="K180" s="755"/>
      <c r="L180" s="755"/>
      <c r="M180" s="755"/>
      <c r="N180" s="755"/>
      <c r="O180" s="755"/>
      <c r="P180" s="755"/>
      <c r="Q180" s="755"/>
      <c r="R180" s="755"/>
      <c r="S180" s="755"/>
      <c r="T180" s="755"/>
      <c r="V180" s="804"/>
      <c r="W180" s="804"/>
    </row>
    <row r="181" spans="1:23" s="754" customFormat="1">
      <c r="A181" s="757"/>
      <c r="B181" s="758"/>
      <c r="C181" s="758"/>
      <c r="D181" s="759"/>
      <c r="E181" s="758"/>
      <c r="F181" s="759"/>
      <c r="G181" s="758"/>
      <c r="H181" s="756"/>
      <c r="I181" s="755"/>
      <c r="J181" s="755"/>
      <c r="K181" s="755"/>
      <c r="L181" s="755"/>
      <c r="M181" s="755"/>
      <c r="N181" s="755"/>
      <c r="O181" s="755"/>
      <c r="P181" s="755"/>
      <c r="Q181" s="755"/>
      <c r="R181" s="755"/>
      <c r="S181" s="755"/>
      <c r="T181" s="755"/>
      <c r="V181" s="804"/>
      <c r="W181" s="804"/>
    </row>
    <row r="182" spans="1:23" s="754" customFormat="1">
      <c r="A182" s="757"/>
      <c r="B182" s="758"/>
      <c r="C182" s="758"/>
      <c r="D182" s="759"/>
      <c r="E182" s="758"/>
      <c r="F182" s="759"/>
      <c r="G182" s="758"/>
      <c r="H182" s="756"/>
      <c r="I182" s="755"/>
      <c r="J182" s="755"/>
      <c r="K182" s="755"/>
      <c r="L182" s="755"/>
      <c r="M182" s="755"/>
      <c r="N182" s="755"/>
      <c r="O182" s="755"/>
      <c r="P182" s="755"/>
      <c r="Q182" s="755"/>
      <c r="R182" s="755"/>
      <c r="S182" s="755"/>
      <c r="T182" s="755"/>
      <c r="V182" s="804"/>
      <c r="W182" s="804"/>
    </row>
    <row r="183" spans="1:23" s="754" customFormat="1">
      <c r="A183" s="757"/>
      <c r="B183" s="758"/>
      <c r="C183" s="758"/>
      <c r="D183" s="759"/>
      <c r="E183" s="758"/>
      <c r="F183" s="759"/>
      <c r="G183" s="758"/>
      <c r="H183" s="756"/>
      <c r="I183" s="755"/>
      <c r="J183" s="755"/>
      <c r="K183" s="755"/>
      <c r="L183" s="755"/>
      <c r="M183" s="755"/>
      <c r="N183" s="755"/>
      <c r="O183" s="755"/>
      <c r="P183" s="755"/>
      <c r="Q183" s="755"/>
      <c r="R183" s="755"/>
      <c r="S183" s="755"/>
      <c r="T183" s="755"/>
      <c r="V183" s="804"/>
      <c r="W183" s="804"/>
    </row>
    <row r="184" spans="1:23" s="754" customFormat="1">
      <c r="A184" s="757"/>
      <c r="B184" s="758"/>
      <c r="C184" s="758"/>
      <c r="D184" s="759"/>
      <c r="E184" s="758"/>
      <c r="F184" s="759"/>
      <c r="G184" s="758"/>
      <c r="H184" s="756"/>
      <c r="I184" s="755"/>
      <c r="J184" s="755"/>
      <c r="K184" s="755"/>
      <c r="L184" s="755"/>
      <c r="M184" s="755"/>
      <c r="N184" s="755"/>
      <c r="O184" s="755"/>
      <c r="P184" s="755"/>
      <c r="Q184" s="755"/>
      <c r="R184" s="755"/>
      <c r="S184" s="755"/>
      <c r="T184" s="755"/>
      <c r="V184" s="804"/>
      <c r="W184" s="804"/>
    </row>
    <row r="185" spans="1:23" s="754" customFormat="1">
      <c r="A185" s="757"/>
      <c r="B185" s="758"/>
      <c r="C185" s="758"/>
      <c r="D185" s="759"/>
      <c r="E185" s="758"/>
      <c r="F185" s="759"/>
      <c r="G185" s="758"/>
      <c r="H185" s="756"/>
      <c r="I185" s="755"/>
      <c r="J185" s="755"/>
      <c r="K185" s="755"/>
      <c r="L185" s="755"/>
      <c r="M185" s="755"/>
      <c r="N185" s="755"/>
      <c r="O185" s="755"/>
      <c r="P185" s="755"/>
      <c r="Q185" s="755"/>
      <c r="R185" s="755"/>
      <c r="S185" s="755"/>
      <c r="T185" s="755"/>
      <c r="V185" s="804"/>
      <c r="W185" s="804"/>
    </row>
    <row r="186" spans="1:23" s="754" customFormat="1">
      <c r="A186" s="757"/>
      <c r="B186" s="758"/>
      <c r="C186" s="758"/>
      <c r="D186" s="759"/>
      <c r="E186" s="758"/>
      <c r="F186" s="759"/>
      <c r="G186" s="758"/>
      <c r="H186" s="756"/>
      <c r="I186" s="755"/>
      <c r="J186" s="755"/>
      <c r="K186" s="755"/>
      <c r="L186" s="755"/>
      <c r="M186" s="755"/>
      <c r="N186" s="755"/>
      <c r="O186" s="755"/>
      <c r="P186" s="755"/>
      <c r="Q186" s="755"/>
      <c r="R186" s="755"/>
      <c r="S186" s="755"/>
      <c r="T186" s="755"/>
      <c r="V186" s="804"/>
      <c r="W186" s="804"/>
    </row>
    <row r="187" spans="1:23" s="754" customFormat="1">
      <c r="A187" s="757"/>
      <c r="B187" s="758"/>
      <c r="C187" s="758"/>
      <c r="D187" s="759"/>
      <c r="E187" s="758"/>
      <c r="F187" s="759"/>
      <c r="G187" s="758"/>
      <c r="H187" s="756"/>
      <c r="I187" s="755"/>
      <c r="J187" s="755"/>
      <c r="K187" s="755"/>
      <c r="L187" s="755"/>
      <c r="M187" s="755"/>
      <c r="N187" s="755"/>
      <c r="O187" s="755"/>
      <c r="P187" s="755"/>
      <c r="Q187" s="755"/>
      <c r="R187" s="755"/>
      <c r="S187" s="755"/>
      <c r="T187" s="755"/>
      <c r="V187" s="804"/>
      <c r="W187" s="804"/>
    </row>
    <row r="188" spans="1:23" s="754" customFormat="1">
      <c r="A188" s="757"/>
      <c r="B188" s="758"/>
      <c r="C188" s="758"/>
      <c r="D188" s="759"/>
      <c r="E188" s="758"/>
      <c r="F188" s="759"/>
      <c r="G188" s="758"/>
      <c r="H188" s="756"/>
      <c r="I188" s="755"/>
      <c r="J188" s="755"/>
      <c r="K188" s="755"/>
      <c r="L188" s="755"/>
      <c r="M188" s="755"/>
      <c r="N188" s="755"/>
      <c r="O188" s="755"/>
      <c r="P188" s="755"/>
      <c r="Q188" s="755"/>
      <c r="R188" s="755"/>
      <c r="S188" s="755"/>
      <c r="T188" s="755"/>
      <c r="V188" s="804"/>
      <c r="W188" s="804"/>
    </row>
    <row r="189" spans="1:23" s="754" customFormat="1">
      <c r="A189" s="757"/>
      <c r="B189" s="758"/>
      <c r="C189" s="758"/>
      <c r="D189" s="759"/>
      <c r="E189" s="758"/>
      <c r="F189" s="759"/>
      <c r="G189" s="758"/>
      <c r="H189" s="756"/>
      <c r="I189" s="755"/>
      <c r="J189" s="755"/>
      <c r="K189" s="755"/>
      <c r="L189" s="755"/>
      <c r="M189" s="755"/>
      <c r="N189" s="755"/>
      <c r="O189" s="755"/>
      <c r="P189" s="755"/>
      <c r="Q189" s="755"/>
      <c r="R189" s="755"/>
      <c r="S189" s="755"/>
      <c r="T189" s="755"/>
      <c r="V189" s="804"/>
      <c r="W189" s="804"/>
    </row>
    <row r="190" spans="1:23" s="754" customFormat="1">
      <c r="A190" s="757"/>
      <c r="B190" s="758"/>
      <c r="C190" s="758"/>
      <c r="D190" s="759"/>
      <c r="E190" s="758"/>
      <c r="F190" s="759"/>
      <c r="G190" s="758"/>
      <c r="H190" s="756"/>
      <c r="I190" s="755"/>
      <c r="J190" s="755"/>
      <c r="K190" s="755"/>
      <c r="L190" s="755"/>
      <c r="M190" s="755"/>
      <c r="N190" s="755"/>
      <c r="O190" s="755"/>
      <c r="P190" s="755"/>
      <c r="Q190" s="755"/>
      <c r="R190" s="755"/>
      <c r="S190" s="755"/>
      <c r="T190" s="755"/>
      <c r="V190" s="804"/>
      <c r="W190" s="804"/>
    </row>
    <row r="191" spans="1:23" s="754" customFormat="1">
      <c r="A191" s="757"/>
      <c r="B191" s="758"/>
      <c r="C191" s="758"/>
      <c r="D191" s="759"/>
      <c r="E191" s="758"/>
      <c r="F191" s="759"/>
      <c r="G191" s="758"/>
      <c r="H191" s="756"/>
      <c r="I191" s="755"/>
      <c r="J191" s="755"/>
      <c r="K191" s="755"/>
      <c r="L191" s="755"/>
      <c r="M191" s="755"/>
      <c r="N191" s="755"/>
      <c r="O191" s="755"/>
      <c r="P191" s="755"/>
      <c r="Q191" s="755"/>
      <c r="R191" s="755"/>
      <c r="S191" s="755"/>
      <c r="T191" s="755"/>
      <c r="V191" s="804"/>
      <c r="W191" s="804"/>
    </row>
    <row r="192" spans="1:23" s="754" customFormat="1">
      <c r="A192" s="757"/>
      <c r="B192" s="758"/>
      <c r="C192" s="758"/>
      <c r="D192" s="759"/>
      <c r="E192" s="758"/>
      <c r="F192" s="759"/>
      <c r="G192" s="758"/>
      <c r="H192" s="756"/>
      <c r="I192" s="755"/>
      <c r="J192" s="755"/>
      <c r="K192" s="755"/>
      <c r="L192" s="755"/>
      <c r="M192" s="755"/>
      <c r="N192" s="755"/>
      <c r="O192" s="755"/>
      <c r="P192" s="755"/>
      <c r="Q192" s="755"/>
      <c r="R192" s="755"/>
      <c r="S192" s="755"/>
      <c r="T192" s="755"/>
      <c r="V192" s="804"/>
      <c r="W192" s="804"/>
    </row>
    <row r="193" spans="1:23" s="754" customFormat="1">
      <c r="A193" s="757"/>
      <c r="B193" s="758"/>
      <c r="C193" s="758"/>
      <c r="D193" s="759"/>
      <c r="E193" s="758"/>
      <c r="F193" s="759"/>
      <c r="G193" s="758"/>
      <c r="H193" s="756"/>
      <c r="I193" s="755"/>
      <c r="J193" s="755"/>
      <c r="K193" s="755"/>
      <c r="L193" s="755"/>
      <c r="M193" s="755"/>
      <c r="N193" s="755"/>
      <c r="O193" s="755"/>
      <c r="P193" s="755"/>
      <c r="Q193" s="755"/>
      <c r="R193" s="755"/>
      <c r="S193" s="755"/>
      <c r="T193" s="755"/>
      <c r="V193" s="804"/>
      <c r="W193" s="804"/>
    </row>
    <row r="194" spans="1:23" s="754" customFormat="1">
      <c r="A194" s="757"/>
      <c r="B194" s="758"/>
      <c r="C194" s="758"/>
      <c r="D194" s="759"/>
      <c r="E194" s="758"/>
      <c r="F194" s="759"/>
      <c r="G194" s="758"/>
      <c r="H194" s="756"/>
      <c r="I194" s="755"/>
      <c r="J194" s="755"/>
      <c r="K194" s="755"/>
      <c r="L194" s="755"/>
      <c r="M194" s="755"/>
      <c r="N194" s="755"/>
      <c r="O194" s="755"/>
      <c r="P194" s="755"/>
      <c r="Q194" s="755"/>
      <c r="R194" s="755"/>
      <c r="S194" s="755"/>
      <c r="T194" s="755"/>
      <c r="V194" s="804"/>
      <c r="W194" s="804"/>
    </row>
    <row r="195" spans="1:23" s="754" customFormat="1">
      <c r="A195" s="757"/>
      <c r="B195" s="758"/>
      <c r="C195" s="758"/>
      <c r="D195" s="759"/>
      <c r="E195" s="758"/>
      <c r="F195" s="759"/>
      <c r="G195" s="758"/>
      <c r="H195" s="756"/>
      <c r="I195" s="755"/>
      <c r="J195" s="755"/>
      <c r="K195" s="755"/>
      <c r="L195" s="755"/>
      <c r="M195" s="755"/>
      <c r="N195" s="755"/>
      <c r="O195" s="755"/>
      <c r="P195" s="755"/>
      <c r="Q195" s="755"/>
      <c r="R195" s="755"/>
      <c r="S195" s="755"/>
      <c r="T195" s="755"/>
      <c r="V195" s="804"/>
      <c r="W195" s="804"/>
    </row>
    <row r="196" spans="1:23" s="754" customFormat="1">
      <c r="A196" s="757"/>
      <c r="B196" s="758"/>
      <c r="C196" s="758"/>
      <c r="D196" s="759"/>
      <c r="E196" s="758"/>
      <c r="F196" s="759"/>
      <c r="G196" s="758"/>
      <c r="H196" s="756"/>
      <c r="I196" s="755"/>
      <c r="J196" s="755"/>
      <c r="K196" s="755"/>
      <c r="L196" s="755"/>
      <c r="M196" s="755"/>
      <c r="N196" s="755"/>
      <c r="O196" s="755"/>
      <c r="P196" s="755"/>
      <c r="Q196" s="755"/>
      <c r="R196" s="755"/>
      <c r="S196" s="755"/>
      <c r="T196" s="755"/>
      <c r="V196" s="804"/>
      <c r="W196" s="804"/>
    </row>
    <row r="197" spans="1:23" s="754" customFormat="1">
      <c r="A197" s="757"/>
      <c r="B197" s="758"/>
      <c r="C197" s="758"/>
      <c r="D197" s="759"/>
      <c r="E197" s="758"/>
      <c r="F197" s="759"/>
      <c r="G197" s="758"/>
      <c r="H197" s="756"/>
      <c r="I197" s="755"/>
      <c r="J197" s="755"/>
      <c r="K197" s="755"/>
      <c r="L197" s="755"/>
      <c r="M197" s="755"/>
      <c r="N197" s="755"/>
      <c r="O197" s="755"/>
      <c r="P197" s="755"/>
      <c r="Q197" s="755"/>
      <c r="R197" s="755"/>
      <c r="S197" s="755"/>
      <c r="T197" s="755"/>
      <c r="V197" s="804"/>
      <c r="W197" s="804"/>
    </row>
    <row r="198" spans="1:23" s="754" customFormat="1">
      <c r="A198" s="757"/>
      <c r="B198" s="758"/>
      <c r="C198" s="758"/>
      <c r="D198" s="759"/>
      <c r="E198" s="758"/>
      <c r="F198" s="759"/>
      <c r="G198" s="758"/>
      <c r="H198" s="756"/>
      <c r="I198" s="755"/>
      <c r="J198" s="755"/>
      <c r="K198" s="755"/>
      <c r="L198" s="755"/>
      <c r="M198" s="755"/>
      <c r="N198" s="755"/>
      <c r="O198" s="755"/>
      <c r="P198" s="755"/>
      <c r="Q198" s="755"/>
      <c r="R198" s="755"/>
      <c r="S198" s="755"/>
      <c r="T198" s="755"/>
      <c r="V198" s="804"/>
      <c r="W198" s="804"/>
    </row>
    <row r="199" spans="1:23" s="754" customFormat="1">
      <c r="A199" s="757"/>
      <c r="B199" s="758"/>
      <c r="C199" s="758"/>
      <c r="D199" s="759"/>
      <c r="E199" s="758"/>
      <c r="F199" s="759"/>
      <c r="G199" s="758"/>
      <c r="H199" s="756"/>
      <c r="I199" s="755"/>
      <c r="J199" s="755"/>
      <c r="K199" s="755"/>
      <c r="L199" s="755"/>
      <c r="M199" s="755"/>
      <c r="N199" s="755"/>
      <c r="O199" s="755"/>
      <c r="P199" s="755"/>
      <c r="Q199" s="755"/>
      <c r="R199" s="755"/>
      <c r="S199" s="755"/>
      <c r="T199" s="755"/>
      <c r="V199" s="804"/>
      <c r="W199" s="804"/>
    </row>
    <row r="200" spans="1:23" s="754" customFormat="1">
      <c r="A200" s="757"/>
      <c r="B200" s="758"/>
      <c r="C200" s="758"/>
      <c r="D200" s="759"/>
      <c r="E200" s="758"/>
      <c r="F200" s="759"/>
      <c r="G200" s="758"/>
      <c r="H200" s="756"/>
      <c r="I200" s="755"/>
      <c r="J200" s="755"/>
      <c r="K200" s="755"/>
      <c r="L200" s="755"/>
      <c r="M200" s="755"/>
      <c r="N200" s="755"/>
      <c r="O200" s="755"/>
      <c r="P200" s="755"/>
      <c r="Q200" s="755"/>
      <c r="R200" s="755"/>
      <c r="S200" s="755"/>
      <c r="T200" s="755"/>
      <c r="V200" s="804"/>
      <c r="W200" s="804"/>
    </row>
    <row r="201" spans="1:23" s="754" customFormat="1">
      <c r="A201" s="757"/>
      <c r="B201" s="758"/>
      <c r="C201" s="758"/>
      <c r="D201" s="759"/>
      <c r="E201" s="758"/>
      <c r="F201" s="759"/>
      <c r="G201" s="758"/>
      <c r="H201" s="756"/>
      <c r="I201" s="755"/>
      <c r="J201" s="755"/>
      <c r="K201" s="755"/>
      <c r="L201" s="755"/>
      <c r="M201" s="755"/>
      <c r="N201" s="755"/>
      <c r="O201" s="755"/>
      <c r="P201" s="755"/>
      <c r="Q201" s="755"/>
      <c r="R201" s="755"/>
      <c r="S201" s="755"/>
      <c r="T201" s="755"/>
      <c r="V201" s="804"/>
      <c r="W201" s="804"/>
    </row>
    <row r="202" spans="1:23" s="754" customFormat="1">
      <c r="A202" s="757"/>
      <c r="B202" s="758"/>
      <c r="C202" s="758"/>
      <c r="D202" s="759"/>
      <c r="E202" s="758"/>
      <c r="F202" s="759"/>
      <c r="G202" s="758"/>
      <c r="H202" s="756"/>
      <c r="I202" s="755"/>
      <c r="J202" s="755"/>
      <c r="K202" s="755"/>
      <c r="L202" s="755"/>
      <c r="M202" s="755"/>
      <c r="N202" s="755"/>
      <c r="O202" s="755"/>
      <c r="P202" s="755"/>
      <c r="Q202" s="755"/>
      <c r="R202" s="755"/>
      <c r="S202" s="755"/>
      <c r="T202" s="755"/>
      <c r="V202" s="804"/>
      <c r="W202" s="804"/>
    </row>
    <row r="203" spans="1:23" s="754" customFormat="1">
      <c r="A203" s="757"/>
      <c r="B203" s="758"/>
      <c r="C203" s="758"/>
      <c r="D203" s="759"/>
      <c r="E203" s="758"/>
      <c r="F203" s="759"/>
      <c r="G203" s="758"/>
      <c r="H203" s="756"/>
      <c r="I203" s="755"/>
      <c r="J203" s="755"/>
      <c r="K203" s="755"/>
      <c r="L203" s="755"/>
      <c r="M203" s="755"/>
      <c r="N203" s="755"/>
      <c r="O203" s="755"/>
      <c r="P203" s="755"/>
      <c r="Q203" s="755"/>
      <c r="R203" s="755"/>
      <c r="S203" s="755"/>
      <c r="T203" s="755"/>
      <c r="V203" s="804"/>
      <c r="W203" s="804"/>
    </row>
    <row r="204" spans="1:23" s="754" customFormat="1">
      <c r="A204" s="757"/>
      <c r="B204" s="758"/>
      <c r="C204" s="758"/>
      <c r="D204" s="759"/>
      <c r="E204" s="758"/>
      <c r="F204" s="759"/>
      <c r="G204" s="758"/>
      <c r="H204" s="756"/>
      <c r="I204" s="755"/>
      <c r="J204" s="755"/>
      <c r="K204" s="755"/>
      <c r="L204" s="755"/>
      <c r="M204" s="755"/>
      <c r="N204" s="755"/>
      <c r="O204" s="755"/>
      <c r="P204" s="755"/>
      <c r="Q204" s="755"/>
      <c r="R204" s="755"/>
      <c r="S204" s="755"/>
      <c r="T204" s="755"/>
      <c r="V204" s="804"/>
      <c r="W204" s="804"/>
    </row>
    <row r="205" spans="1:23" s="754" customFormat="1">
      <c r="A205" s="757"/>
      <c r="B205" s="758"/>
      <c r="C205" s="758"/>
      <c r="D205" s="759"/>
      <c r="E205" s="758"/>
      <c r="F205" s="759"/>
      <c r="G205" s="758"/>
      <c r="H205" s="756"/>
      <c r="I205" s="755"/>
      <c r="J205" s="755"/>
      <c r="K205" s="755"/>
      <c r="L205" s="755"/>
      <c r="M205" s="755"/>
      <c r="N205" s="755"/>
      <c r="O205" s="755"/>
      <c r="P205" s="755"/>
      <c r="Q205" s="755"/>
      <c r="R205" s="755"/>
      <c r="S205" s="755"/>
      <c r="T205" s="755"/>
      <c r="V205" s="804"/>
      <c r="W205" s="804"/>
    </row>
    <row r="206" spans="1:23" s="754" customFormat="1">
      <c r="A206" s="757"/>
      <c r="B206" s="758"/>
      <c r="C206" s="758"/>
      <c r="D206" s="759"/>
      <c r="E206" s="758"/>
      <c r="F206" s="759"/>
      <c r="G206" s="758"/>
      <c r="H206" s="756"/>
      <c r="I206" s="755"/>
      <c r="J206" s="755"/>
      <c r="K206" s="755"/>
      <c r="L206" s="755"/>
      <c r="M206" s="755"/>
      <c r="N206" s="755"/>
      <c r="O206" s="755"/>
      <c r="P206" s="755"/>
      <c r="Q206" s="755"/>
      <c r="R206" s="755"/>
      <c r="S206" s="755"/>
      <c r="T206" s="755"/>
      <c r="V206" s="804"/>
      <c r="W206" s="804"/>
    </row>
    <row r="207" spans="1:23" s="754" customFormat="1">
      <c r="A207" s="757"/>
      <c r="B207" s="758"/>
      <c r="C207" s="758"/>
      <c r="D207" s="759"/>
      <c r="E207" s="758"/>
      <c r="F207" s="759"/>
      <c r="G207" s="758"/>
      <c r="H207" s="756"/>
      <c r="I207" s="755"/>
      <c r="J207" s="755"/>
      <c r="K207" s="755"/>
      <c r="L207" s="755"/>
      <c r="M207" s="755"/>
      <c r="N207" s="755"/>
      <c r="O207" s="755"/>
      <c r="P207" s="755"/>
      <c r="Q207" s="755"/>
      <c r="R207" s="755"/>
      <c r="S207" s="755"/>
      <c r="T207" s="755"/>
      <c r="V207" s="804"/>
      <c r="W207" s="804"/>
    </row>
    <row r="208" spans="1:23" s="754" customFormat="1">
      <c r="A208" s="757"/>
      <c r="B208" s="758"/>
      <c r="C208" s="758"/>
      <c r="D208" s="759"/>
      <c r="E208" s="758"/>
      <c r="F208" s="759"/>
      <c r="G208" s="758"/>
      <c r="H208" s="756"/>
      <c r="I208" s="755"/>
      <c r="J208" s="755"/>
      <c r="K208" s="755"/>
      <c r="L208" s="755"/>
      <c r="M208" s="755"/>
      <c r="N208" s="755"/>
      <c r="O208" s="755"/>
      <c r="P208" s="755"/>
      <c r="Q208" s="755"/>
      <c r="R208" s="755"/>
      <c r="S208" s="755"/>
      <c r="T208" s="755"/>
      <c r="V208" s="804"/>
      <c r="W208" s="804"/>
    </row>
    <row r="209" spans="1:23" s="754" customFormat="1">
      <c r="A209" s="757"/>
      <c r="B209" s="758"/>
      <c r="C209" s="758"/>
      <c r="D209" s="759"/>
      <c r="E209" s="758"/>
      <c r="F209" s="759"/>
      <c r="G209" s="758"/>
      <c r="H209" s="756"/>
      <c r="I209" s="755"/>
      <c r="J209" s="755"/>
      <c r="K209" s="755"/>
      <c r="L209" s="755"/>
      <c r="M209" s="755"/>
      <c r="N209" s="755"/>
      <c r="O209" s="755"/>
      <c r="P209" s="755"/>
      <c r="Q209" s="755"/>
      <c r="R209" s="755"/>
      <c r="S209" s="755"/>
      <c r="T209" s="755"/>
      <c r="V209" s="804"/>
      <c r="W209" s="804"/>
    </row>
    <row r="210" spans="1:23" s="754" customFormat="1">
      <c r="A210" s="757"/>
      <c r="B210" s="758"/>
      <c r="C210" s="758"/>
      <c r="D210" s="759"/>
      <c r="E210" s="758"/>
      <c r="F210" s="759"/>
      <c r="G210" s="758"/>
      <c r="H210" s="756"/>
      <c r="I210" s="755"/>
      <c r="J210" s="755"/>
      <c r="K210" s="755"/>
      <c r="L210" s="755"/>
      <c r="M210" s="755"/>
      <c r="N210" s="755"/>
      <c r="O210" s="755"/>
      <c r="P210" s="755"/>
      <c r="Q210" s="755"/>
      <c r="R210" s="755"/>
      <c r="S210" s="755"/>
      <c r="T210" s="755"/>
      <c r="V210" s="804"/>
      <c r="W210" s="804"/>
    </row>
    <row r="211" spans="1:23" s="754" customFormat="1">
      <c r="A211" s="757"/>
      <c r="B211" s="758"/>
      <c r="C211" s="758"/>
      <c r="D211" s="759"/>
      <c r="E211" s="758"/>
      <c r="F211" s="759"/>
      <c r="G211" s="758"/>
      <c r="H211" s="756"/>
      <c r="I211" s="755"/>
      <c r="J211" s="755"/>
      <c r="K211" s="755"/>
      <c r="L211" s="755"/>
      <c r="M211" s="755"/>
      <c r="N211" s="755"/>
      <c r="O211" s="755"/>
      <c r="P211" s="755"/>
      <c r="Q211" s="755"/>
      <c r="R211" s="755"/>
      <c r="S211" s="755"/>
      <c r="T211" s="755"/>
      <c r="V211" s="804"/>
      <c r="W211" s="804"/>
    </row>
    <row r="212" spans="1:23" s="754" customFormat="1">
      <c r="A212" s="757"/>
      <c r="B212" s="758"/>
      <c r="C212" s="758"/>
      <c r="D212" s="759"/>
      <c r="E212" s="758"/>
      <c r="F212" s="759"/>
      <c r="G212" s="758"/>
      <c r="H212" s="756"/>
      <c r="I212" s="755"/>
      <c r="J212" s="755"/>
      <c r="K212" s="755"/>
      <c r="L212" s="755"/>
      <c r="M212" s="755"/>
      <c r="N212" s="755"/>
      <c r="O212" s="755"/>
      <c r="P212" s="755"/>
      <c r="Q212" s="755"/>
      <c r="R212" s="755"/>
      <c r="S212" s="755"/>
      <c r="T212" s="755"/>
      <c r="V212" s="804"/>
      <c r="W212" s="804"/>
    </row>
    <row r="213" spans="1:23" s="754" customFormat="1">
      <c r="A213" s="757"/>
      <c r="B213" s="758"/>
      <c r="C213" s="758"/>
      <c r="D213" s="759"/>
      <c r="E213" s="758"/>
      <c r="F213" s="759"/>
      <c r="G213" s="758"/>
      <c r="H213" s="756"/>
      <c r="I213" s="755"/>
      <c r="J213" s="755"/>
      <c r="K213" s="755"/>
      <c r="L213" s="755"/>
      <c r="M213" s="755"/>
      <c r="N213" s="755"/>
      <c r="O213" s="755"/>
      <c r="P213" s="755"/>
      <c r="Q213" s="755"/>
      <c r="R213" s="755"/>
      <c r="S213" s="755"/>
      <c r="T213" s="755"/>
      <c r="V213" s="804"/>
      <c r="W213" s="804"/>
    </row>
    <row r="214" spans="1:23" s="754" customFormat="1">
      <c r="A214" s="757"/>
      <c r="B214" s="758"/>
      <c r="C214" s="758"/>
      <c r="D214" s="759"/>
      <c r="E214" s="758"/>
      <c r="F214" s="759"/>
      <c r="G214" s="758"/>
      <c r="H214" s="756"/>
      <c r="I214" s="755"/>
      <c r="J214" s="755"/>
      <c r="K214" s="755"/>
      <c r="L214" s="755"/>
      <c r="M214" s="755"/>
      <c r="N214" s="755"/>
      <c r="O214" s="755"/>
      <c r="P214" s="755"/>
      <c r="Q214" s="755"/>
      <c r="R214" s="755"/>
      <c r="S214" s="755"/>
      <c r="T214" s="755"/>
      <c r="V214" s="804"/>
      <c r="W214" s="804"/>
    </row>
    <row r="215" spans="1:23" s="754" customFormat="1">
      <c r="A215" s="757"/>
      <c r="B215" s="758"/>
      <c r="C215" s="758"/>
      <c r="D215" s="759"/>
      <c r="E215" s="758"/>
      <c r="F215" s="759"/>
      <c r="G215" s="758"/>
      <c r="H215" s="756"/>
      <c r="I215" s="755"/>
      <c r="J215" s="755"/>
      <c r="K215" s="755"/>
      <c r="L215" s="755"/>
      <c r="M215" s="755"/>
      <c r="N215" s="755"/>
      <c r="O215" s="755"/>
      <c r="P215" s="755"/>
      <c r="Q215" s="755"/>
      <c r="R215" s="755"/>
      <c r="S215" s="755"/>
      <c r="T215" s="755"/>
      <c r="V215" s="804"/>
      <c r="W215" s="804"/>
    </row>
    <row r="216" spans="1:23" s="754" customFormat="1">
      <c r="A216" s="757"/>
      <c r="B216" s="758"/>
      <c r="C216" s="758"/>
      <c r="D216" s="759"/>
      <c r="E216" s="758"/>
      <c r="F216" s="759"/>
      <c r="G216" s="758"/>
      <c r="H216" s="756"/>
      <c r="I216" s="755"/>
      <c r="J216" s="755"/>
      <c r="K216" s="755"/>
      <c r="L216" s="755"/>
      <c r="M216" s="755"/>
      <c r="N216" s="755"/>
      <c r="O216" s="755"/>
      <c r="P216" s="755"/>
      <c r="Q216" s="755"/>
      <c r="R216" s="755"/>
      <c r="S216" s="755"/>
      <c r="T216" s="755"/>
      <c r="V216" s="804"/>
      <c r="W216" s="804"/>
    </row>
    <row r="217" spans="1:23" s="754" customFormat="1">
      <c r="A217" s="757"/>
      <c r="B217" s="758"/>
      <c r="C217" s="758"/>
      <c r="D217" s="759"/>
      <c r="E217" s="758"/>
      <c r="F217" s="759"/>
      <c r="G217" s="758"/>
      <c r="H217" s="756"/>
      <c r="I217" s="755"/>
      <c r="J217" s="755"/>
      <c r="K217" s="755"/>
      <c r="L217" s="755"/>
      <c r="M217" s="755"/>
      <c r="N217" s="755"/>
      <c r="O217" s="755"/>
      <c r="P217" s="755"/>
      <c r="Q217" s="755"/>
      <c r="R217" s="755"/>
      <c r="S217" s="755"/>
      <c r="T217" s="755"/>
      <c r="V217" s="804"/>
      <c r="W217" s="804"/>
    </row>
    <row r="218" spans="1:23" s="754" customFormat="1">
      <c r="A218" s="757"/>
      <c r="B218" s="758"/>
      <c r="C218" s="758"/>
      <c r="D218" s="759"/>
      <c r="E218" s="758"/>
      <c r="F218" s="759"/>
      <c r="G218" s="758"/>
      <c r="H218" s="756"/>
      <c r="I218" s="755"/>
      <c r="J218" s="755"/>
      <c r="K218" s="755"/>
      <c r="L218" s="755"/>
      <c r="M218" s="755"/>
      <c r="N218" s="755"/>
      <c r="O218" s="755"/>
      <c r="P218" s="755"/>
      <c r="Q218" s="755"/>
      <c r="R218" s="755"/>
      <c r="S218" s="755"/>
      <c r="T218" s="755"/>
      <c r="V218" s="804"/>
      <c r="W218" s="804"/>
    </row>
    <row r="219" spans="1:23" s="754" customFormat="1">
      <c r="A219" s="757"/>
      <c r="B219" s="758"/>
      <c r="C219" s="758"/>
      <c r="D219" s="759"/>
      <c r="E219" s="758"/>
      <c r="F219" s="759"/>
      <c r="G219" s="758"/>
      <c r="H219" s="756"/>
      <c r="I219" s="755"/>
      <c r="J219" s="755"/>
      <c r="K219" s="755"/>
      <c r="L219" s="755"/>
      <c r="M219" s="755"/>
      <c r="N219" s="755"/>
      <c r="O219" s="755"/>
      <c r="P219" s="755"/>
      <c r="Q219" s="755"/>
      <c r="R219" s="755"/>
      <c r="S219" s="755"/>
      <c r="T219" s="755"/>
      <c r="V219" s="804"/>
      <c r="W219" s="804"/>
    </row>
    <row r="220" spans="1:23" s="754" customFormat="1">
      <c r="A220" s="757"/>
      <c r="B220" s="758"/>
      <c r="C220" s="758"/>
      <c r="D220" s="759"/>
      <c r="E220" s="758"/>
      <c r="F220" s="759"/>
      <c r="G220" s="758"/>
      <c r="H220" s="756"/>
      <c r="I220" s="755"/>
      <c r="J220" s="755"/>
      <c r="K220" s="755"/>
      <c r="L220" s="755"/>
      <c r="M220" s="755"/>
      <c r="N220" s="755"/>
      <c r="O220" s="755"/>
      <c r="P220" s="755"/>
      <c r="Q220" s="755"/>
      <c r="R220" s="755"/>
      <c r="S220" s="755"/>
      <c r="T220" s="755"/>
      <c r="V220" s="804"/>
      <c r="W220" s="804"/>
    </row>
    <row r="221" spans="1:23" s="754" customFormat="1">
      <c r="A221" s="757"/>
      <c r="B221" s="758"/>
      <c r="C221" s="758"/>
      <c r="D221" s="759"/>
      <c r="E221" s="758"/>
      <c r="F221" s="759"/>
      <c r="G221" s="758"/>
      <c r="H221" s="756"/>
      <c r="I221" s="755"/>
      <c r="J221" s="755"/>
      <c r="K221" s="755"/>
      <c r="L221" s="755"/>
      <c r="M221" s="755"/>
      <c r="N221" s="755"/>
      <c r="O221" s="755"/>
      <c r="P221" s="755"/>
      <c r="Q221" s="755"/>
      <c r="R221" s="755"/>
      <c r="S221" s="755"/>
      <c r="T221" s="755"/>
      <c r="V221" s="804"/>
      <c r="W221" s="804"/>
    </row>
    <row r="222" spans="1:23" s="754" customFormat="1">
      <c r="A222" s="757"/>
      <c r="B222" s="758"/>
      <c r="C222" s="758"/>
      <c r="D222" s="759"/>
      <c r="E222" s="758"/>
      <c r="F222" s="759"/>
      <c r="G222" s="758"/>
      <c r="H222" s="756"/>
      <c r="I222" s="755"/>
      <c r="J222" s="755"/>
      <c r="K222" s="755"/>
      <c r="L222" s="755"/>
      <c r="M222" s="755"/>
      <c r="N222" s="755"/>
      <c r="O222" s="755"/>
      <c r="P222" s="755"/>
      <c r="Q222" s="755"/>
      <c r="R222" s="755"/>
      <c r="S222" s="755"/>
      <c r="T222" s="755"/>
      <c r="V222" s="804"/>
      <c r="W222" s="804"/>
    </row>
    <row r="223" spans="1:23" s="754" customFormat="1">
      <c r="A223" s="757"/>
      <c r="B223" s="758"/>
      <c r="C223" s="758"/>
      <c r="D223" s="759"/>
      <c r="E223" s="758"/>
      <c r="F223" s="759"/>
      <c r="G223" s="758"/>
      <c r="H223" s="756"/>
      <c r="I223" s="755"/>
      <c r="J223" s="755"/>
      <c r="K223" s="755"/>
      <c r="L223" s="755"/>
      <c r="M223" s="755"/>
      <c r="N223" s="755"/>
      <c r="O223" s="755"/>
      <c r="P223" s="755"/>
      <c r="Q223" s="755"/>
      <c r="R223" s="755"/>
      <c r="S223" s="755"/>
      <c r="T223" s="755"/>
      <c r="V223" s="804"/>
      <c r="W223" s="804"/>
    </row>
    <row r="224" spans="1:23" s="754" customFormat="1">
      <c r="A224" s="757"/>
      <c r="B224" s="758"/>
      <c r="C224" s="758"/>
      <c r="D224" s="759"/>
      <c r="E224" s="758"/>
      <c r="F224" s="759"/>
      <c r="G224" s="758"/>
      <c r="H224" s="756"/>
      <c r="I224" s="755"/>
      <c r="J224" s="755"/>
      <c r="K224" s="755"/>
      <c r="L224" s="755"/>
      <c r="M224" s="755"/>
      <c r="N224" s="755"/>
      <c r="O224" s="755"/>
      <c r="P224" s="755"/>
      <c r="Q224" s="755"/>
      <c r="R224" s="755"/>
      <c r="S224" s="755"/>
      <c r="T224" s="755"/>
      <c r="V224" s="804"/>
      <c r="W224" s="804"/>
    </row>
    <row r="225" spans="1:23" s="754" customFormat="1">
      <c r="A225" s="757"/>
      <c r="B225" s="758"/>
      <c r="C225" s="758"/>
      <c r="D225" s="759"/>
      <c r="E225" s="758"/>
      <c r="F225" s="759"/>
      <c r="G225" s="758"/>
      <c r="H225" s="756"/>
      <c r="I225" s="755"/>
      <c r="J225" s="755"/>
      <c r="K225" s="755"/>
      <c r="L225" s="755"/>
      <c r="M225" s="755"/>
      <c r="N225" s="755"/>
      <c r="O225" s="755"/>
      <c r="P225" s="755"/>
      <c r="Q225" s="755"/>
      <c r="R225" s="755"/>
      <c r="S225" s="755"/>
      <c r="T225" s="755"/>
      <c r="V225" s="804"/>
      <c r="W225" s="804"/>
    </row>
    <row r="226" spans="1:23" s="754" customFormat="1">
      <c r="A226" s="757"/>
      <c r="B226" s="758"/>
      <c r="C226" s="758"/>
      <c r="D226" s="759"/>
      <c r="E226" s="758"/>
      <c r="F226" s="759"/>
      <c r="G226" s="758"/>
      <c r="H226" s="756"/>
      <c r="I226" s="755"/>
      <c r="J226" s="755"/>
      <c r="K226" s="755"/>
      <c r="L226" s="755"/>
      <c r="M226" s="755"/>
      <c r="N226" s="755"/>
      <c r="O226" s="755"/>
      <c r="P226" s="755"/>
      <c r="Q226" s="755"/>
      <c r="R226" s="755"/>
      <c r="S226" s="755"/>
      <c r="T226" s="755"/>
      <c r="V226" s="804"/>
      <c r="W226" s="804"/>
    </row>
    <row r="227" spans="1:23" s="754" customFormat="1">
      <c r="A227" s="757"/>
      <c r="B227" s="758"/>
      <c r="C227" s="758"/>
      <c r="D227" s="759"/>
      <c r="E227" s="758"/>
      <c r="F227" s="759"/>
      <c r="G227" s="758"/>
      <c r="H227" s="756"/>
      <c r="I227" s="755"/>
      <c r="J227" s="755"/>
      <c r="K227" s="755"/>
      <c r="L227" s="755"/>
      <c r="M227" s="755"/>
      <c r="N227" s="755"/>
      <c r="O227" s="755"/>
      <c r="P227" s="755"/>
      <c r="Q227" s="755"/>
      <c r="R227" s="755"/>
      <c r="S227" s="755"/>
      <c r="T227" s="755"/>
      <c r="V227" s="804"/>
      <c r="W227" s="804"/>
    </row>
    <row r="228" spans="1:23" s="754" customFormat="1">
      <c r="A228" s="757"/>
      <c r="B228" s="758"/>
      <c r="C228" s="758"/>
      <c r="D228" s="759"/>
      <c r="E228" s="758"/>
      <c r="F228" s="759"/>
      <c r="G228" s="758"/>
      <c r="H228" s="756"/>
      <c r="I228" s="755"/>
      <c r="J228" s="755"/>
      <c r="K228" s="755"/>
      <c r="L228" s="755"/>
      <c r="M228" s="755"/>
      <c r="N228" s="755"/>
      <c r="O228" s="755"/>
      <c r="P228" s="755"/>
      <c r="Q228" s="755"/>
      <c r="R228" s="755"/>
      <c r="S228" s="755"/>
      <c r="T228" s="755"/>
      <c r="V228" s="804"/>
      <c r="W228" s="804"/>
    </row>
    <row r="229" spans="1:23" s="754" customFormat="1">
      <c r="A229" s="757"/>
      <c r="B229" s="758"/>
      <c r="C229" s="758"/>
      <c r="D229" s="759"/>
      <c r="E229" s="758"/>
      <c r="F229" s="759"/>
      <c r="G229" s="758"/>
      <c r="H229" s="756"/>
      <c r="I229" s="755"/>
      <c r="J229" s="755"/>
      <c r="K229" s="755"/>
      <c r="L229" s="755"/>
      <c r="M229" s="755"/>
      <c r="N229" s="755"/>
      <c r="O229" s="755"/>
      <c r="P229" s="755"/>
      <c r="Q229" s="755"/>
      <c r="R229" s="755"/>
      <c r="S229" s="755"/>
      <c r="T229" s="755"/>
      <c r="V229" s="804"/>
      <c r="W229" s="804"/>
    </row>
    <row r="230" spans="1:23" s="754" customFormat="1">
      <c r="A230" s="757"/>
      <c r="B230" s="758"/>
      <c r="C230" s="758"/>
      <c r="D230" s="759"/>
      <c r="E230" s="758"/>
      <c r="F230" s="759"/>
      <c r="G230" s="758"/>
      <c r="H230" s="756"/>
      <c r="I230" s="755"/>
      <c r="J230" s="755"/>
      <c r="K230" s="755"/>
      <c r="L230" s="755"/>
      <c r="M230" s="755"/>
      <c r="N230" s="755"/>
      <c r="O230" s="755"/>
      <c r="P230" s="755"/>
      <c r="Q230" s="755"/>
      <c r="R230" s="755"/>
      <c r="S230" s="755"/>
      <c r="T230" s="755"/>
      <c r="V230" s="804"/>
      <c r="W230" s="804"/>
    </row>
    <row r="231" spans="1:23" s="754" customFormat="1">
      <c r="A231" s="757"/>
      <c r="B231" s="758"/>
      <c r="C231" s="758"/>
      <c r="D231" s="759"/>
      <c r="E231" s="758"/>
      <c r="F231" s="759"/>
      <c r="G231" s="758"/>
      <c r="H231" s="756"/>
      <c r="I231" s="755"/>
      <c r="J231" s="755"/>
      <c r="K231" s="755"/>
      <c r="L231" s="755"/>
      <c r="M231" s="755"/>
      <c r="N231" s="755"/>
      <c r="O231" s="755"/>
      <c r="P231" s="755"/>
      <c r="Q231" s="755"/>
      <c r="R231" s="755"/>
      <c r="S231" s="755"/>
      <c r="T231" s="755"/>
      <c r="V231" s="804"/>
      <c r="W231" s="804"/>
    </row>
    <row r="232" spans="1:23" s="754" customFormat="1">
      <c r="A232" s="757"/>
      <c r="B232" s="758"/>
      <c r="C232" s="758"/>
      <c r="D232" s="759"/>
      <c r="E232" s="758"/>
      <c r="F232" s="759"/>
      <c r="G232" s="758"/>
      <c r="H232" s="756"/>
      <c r="I232" s="755"/>
      <c r="J232" s="755"/>
      <c r="K232" s="755"/>
      <c r="L232" s="755"/>
      <c r="M232" s="755"/>
      <c r="N232" s="755"/>
      <c r="O232" s="755"/>
      <c r="P232" s="755"/>
      <c r="Q232" s="755"/>
      <c r="R232" s="755"/>
      <c r="S232" s="755"/>
      <c r="T232" s="755"/>
      <c r="V232" s="804"/>
      <c r="W232" s="804"/>
    </row>
    <row r="233" spans="1:23" s="754" customFormat="1">
      <c r="A233" s="757"/>
      <c r="B233" s="758"/>
      <c r="C233" s="758"/>
      <c r="D233" s="759"/>
      <c r="E233" s="758"/>
      <c r="F233" s="759"/>
      <c r="G233" s="758"/>
      <c r="H233" s="756"/>
      <c r="I233" s="755"/>
      <c r="J233" s="755"/>
      <c r="K233" s="755"/>
      <c r="L233" s="755"/>
      <c r="M233" s="755"/>
      <c r="N233" s="755"/>
      <c r="O233" s="755"/>
      <c r="P233" s="755"/>
      <c r="Q233" s="755"/>
      <c r="R233" s="755"/>
      <c r="S233" s="755"/>
      <c r="T233" s="755"/>
      <c r="V233" s="804"/>
      <c r="W233" s="804"/>
    </row>
    <row r="234" spans="1:23" s="754" customFormat="1">
      <c r="A234" s="757"/>
      <c r="B234" s="758"/>
      <c r="C234" s="758"/>
      <c r="D234" s="759"/>
      <c r="E234" s="758"/>
      <c r="F234" s="759"/>
      <c r="G234" s="758"/>
      <c r="H234" s="756"/>
      <c r="I234" s="755"/>
      <c r="J234" s="755"/>
      <c r="K234" s="755"/>
      <c r="L234" s="755"/>
      <c r="M234" s="755"/>
      <c r="N234" s="755"/>
      <c r="O234" s="755"/>
      <c r="P234" s="755"/>
      <c r="Q234" s="755"/>
      <c r="R234" s="755"/>
      <c r="S234" s="755"/>
      <c r="T234" s="755"/>
      <c r="V234" s="804"/>
      <c r="W234" s="804"/>
    </row>
    <row r="235" spans="1:23" s="754" customFormat="1">
      <c r="A235" s="757"/>
      <c r="B235" s="758"/>
      <c r="C235" s="758"/>
      <c r="D235" s="759"/>
      <c r="E235" s="758"/>
      <c r="F235" s="759"/>
      <c r="G235" s="758"/>
      <c r="H235" s="756"/>
      <c r="I235" s="755"/>
      <c r="J235" s="755"/>
      <c r="K235" s="755"/>
      <c r="L235" s="755"/>
      <c r="M235" s="755"/>
      <c r="N235" s="755"/>
      <c r="O235" s="755"/>
      <c r="P235" s="755"/>
      <c r="Q235" s="755"/>
      <c r="R235" s="755"/>
      <c r="S235" s="755"/>
      <c r="T235" s="755"/>
      <c r="V235" s="804"/>
      <c r="W235" s="804"/>
    </row>
    <row r="236" spans="1:23" s="754" customFormat="1">
      <c r="A236" s="757"/>
      <c r="B236" s="758"/>
      <c r="C236" s="758"/>
      <c r="D236" s="759"/>
      <c r="E236" s="758"/>
      <c r="F236" s="759"/>
      <c r="G236" s="758"/>
      <c r="H236" s="756"/>
      <c r="I236" s="755"/>
      <c r="J236" s="755"/>
      <c r="K236" s="755"/>
      <c r="L236" s="755"/>
      <c r="M236" s="755"/>
      <c r="N236" s="755"/>
      <c r="O236" s="755"/>
      <c r="P236" s="755"/>
      <c r="Q236" s="755"/>
      <c r="R236" s="755"/>
      <c r="S236" s="755"/>
      <c r="T236" s="755"/>
      <c r="V236" s="804"/>
      <c r="W236" s="804"/>
    </row>
    <row r="237" spans="1:23" s="754" customFormat="1">
      <c r="A237" s="757"/>
      <c r="B237" s="758"/>
      <c r="C237" s="758"/>
      <c r="D237" s="759"/>
      <c r="E237" s="758"/>
      <c r="F237" s="759"/>
      <c r="G237" s="758"/>
      <c r="H237" s="756"/>
      <c r="I237" s="755"/>
      <c r="J237" s="755"/>
      <c r="K237" s="755"/>
      <c r="L237" s="755"/>
      <c r="M237" s="755"/>
      <c r="N237" s="755"/>
      <c r="O237" s="755"/>
      <c r="P237" s="755"/>
      <c r="Q237" s="755"/>
      <c r="R237" s="755"/>
      <c r="S237" s="755"/>
      <c r="T237" s="755"/>
      <c r="V237" s="804"/>
      <c r="W237" s="804"/>
    </row>
    <row r="238" spans="1:23" s="754" customFormat="1">
      <c r="A238" s="757"/>
      <c r="B238" s="758"/>
      <c r="C238" s="758"/>
      <c r="D238" s="759"/>
      <c r="E238" s="758"/>
      <c r="F238" s="759"/>
      <c r="G238" s="758"/>
      <c r="H238" s="756"/>
      <c r="I238" s="755"/>
      <c r="J238" s="755"/>
      <c r="K238" s="755"/>
      <c r="L238" s="755"/>
      <c r="M238" s="755"/>
      <c r="N238" s="755"/>
      <c r="O238" s="755"/>
      <c r="P238" s="755"/>
      <c r="Q238" s="755"/>
      <c r="R238" s="755"/>
      <c r="S238" s="755"/>
      <c r="T238" s="755"/>
      <c r="V238" s="804"/>
      <c r="W238" s="804"/>
    </row>
    <row r="239" spans="1:23" s="754" customFormat="1">
      <c r="A239" s="757"/>
      <c r="B239" s="758"/>
      <c r="C239" s="758"/>
      <c r="D239" s="759"/>
      <c r="E239" s="758"/>
      <c r="F239" s="759"/>
      <c r="G239" s="758"/>
      <c r="H239" s="756"/>
      <c r="I239" s="755"/>
      <c r="J239" s="755"/>
      <c r="K239" s="755"/>
      <c r="L239" s="755"/>
      <c r="M239" s="755"/>
      <c r="N239" s="755"/>
      <c r="O239" s="755"/>
      <c r="P239" s="755"/>
      <c r="Q239" s="755"/>
      <c r="R239" s="755"/>
      <c r="S239" s="755"/>
      <c r="T239" s="755"/>
      <c r="V239" s="804"/>
      <c r="W239" s="804"/>
    </row>
    <row r="240" spans="1:23" s="754" customFormat="1">
      <c r="A240" s="757"/>
      <c r="B240" s="758"/>
      <c r="C240" s="758"/>
      <c r="D240" s="759"/>
      <c r="E240" s="758"/>
      <c r="F240" s="759"/>
      <c r="G240" s="758"/>
      <c r="H240" s="756"/>
      <c r="I240" s="755"/>
      <c r="J240" s="755"/>
      <c r="K240" s="755"/>
      <c r="L240" s="755"/>
      <c r="M240" s="755"/>
      <c r="N240" s="755"/>
      <c r="O240" s="755"/>
      <c r="P240" s="755"/>
      <c r="Q240" s="755"/>
      <c r="R240" s="755"/>
      <c r="S240" s="755"/>
      <c r="T240" s="755"/>
      <c r="V240" s="804"/>
      <c r="W240" s="804"/>
    </row>
    <row r="241" spans="1:23" s="754" customFormat="1">
      <c r="A241" s="757"/>
      <c r="B241" s="758"/>
      <c r="C241" s="758"/>
      <c r="D241" s="759"/>
      <c r="E241" s="758"/>
      <c r="F241" s="759"/>
      <c r="G241" s="758"/>
      <c r="H241" s="756"/>
      <c r="I241" s="755"/>
      <c r="J241" s="755"/>
      <c r="K241" s="755"/>
      <c r="L241" s="755"/>
      <c r="M241" s="755"/>
      <c r="N241" s="755"/>
      <c r="O241" s="755"/>
      <c r="P241" s="755"/>
      <c r="Q241" s="755"/>
      <c r="R241" s="755"/>
      <c r="S241" s="755"/>
      <c r="T241" s="755"/>
      <c r="V241" s="804"/>
      <c r="W241" s="804"/>
    </row>
    <row r="242" spans="1:23" s="754" customFormat="1">
      <c r="A242" s="757"/>
      <c r="B242" s="758"/>
      <c r="C242" s="758"/>
      <c r="D242" s="759"/>
      <c r="E242" s="758"/>
      <c r="F242" s="759"/>
      <c r="G242" s="758"/>
      <c r="H242" s="756"/>
      <c r="I242" s="755"/>
      <c r="J242" s="755"/>
      <c r="K242" s="755"/>
      <c r="L242" s="755"/>
      <c r="M242" s="755"/>
      <c r="N242" s="755"/>
      <c r="O242" s="755"/>
      <c r="P242" s="755"/>
      <c r="Q242" s="755"/>
      <c r="R242" s="755"/>
      <c r="S242" s="755"/>
      <c r="T242" s="755"/>
      <c r="V242" s="804"/>
      <c r="W242" s="804"/>
    </row>
    <row r="243" spans="1:23" s="754" customFormat="1">
      <c r="A243" s="757"/>
      <c r="B243" s="758"/>
      <c r="C243" s="758"/>
      <c r="D243" s="759"/>
      <c r="E243" s="758"/>
      <c r="F243" s="759"/>
      <c r="G243" s="758"/>
      <c r="H243" s="756"/>
      <c r="I243" s="755"/>
      <c r="J243" s="755"/>
      <c r="K243" s="755"/>
      <c r="L243" s="755"/>
      <c r="M243" s="755"/>
      <c r="N243" s="755"/>
      <c r="O243" s="755"/>
      <c r="P243" s="755"/>
      <c r="Q243" s="755"/>
      <c r="R243" s="755"/>
      <c r="S243" s="755"/>
      <c r="T243" s="755"/>
      <c r="V243" s="804"/>
      <c r="W243" s="804"/>
    </row>
    <row r="244" spans="1:23" s="754" customFormat="1">
      <c r="A244" s="757"/>
      <c r="B244" s="758"/>
      <c r="C244" s="758"/>
      <c r="D244" s="759"/>
      <c r="E244" s="758"/>
      <c r="F244" s="759"/>
      <c r="G244" s="758"/>
      <c r="H244" s="756"/>
      <c r="I244" s="755"/>
      <c r="J244" s="755"/>
      <c r="K244" s="755"/>
      <c r="L244" s="755"/>
      <c r="M244" s="755"/>
      <c r="N244" s="755"/>
      <c r="O244" s="755"/>
      <c r="P244" s="755"/>
      <c r="Q244" s="755"/>
      <c r="R244" s="755"/>
      <c r="S244" s="755"/>
      <c r="T244" s="755"/>
      <c r="V244" s="804"/>
      <c r="W244" s="804"/>
    </row>
    <row r="245" spans="1:23" s="754" customFormat="1">
      <c r="A245" s="757"/>
      <c r="B245" s="758"/>
      <c r="C245" s="758"/>
      <c r="D245" s="759"/>
      <c r="E245" s="758"/>
      <c r="F245" s="759"/>
      <c r="G245" s="758"/>
      <c r="H245" s="756"/>
      <c r="I245" s="755"/>
      <c r="J245" s="755"/>
      <c r="K245" s="755"/>
      <c r="L245" s="755"/>
      <c r="M245" s="755"/>
      <c r="N245" s="755"/>
      <c r="O245" s="755"/>
      <c r="P245" s="755"/>
      <c r="Q245" s="755"/>
      <c r="R245" s="755"/>
      <c r="S245" s="755"/>
      <c r="T245" s="755"/>
      <c r="V245" s="804"/>
      <c r="W245" s="804"/>
    </row>
    <row r="246" spans="1:23" s="754" customFormat="1">
      <c r="A246" s="757"/>
      <c r="B246" s="758"/>
      <c r="C246" s="758"/>
      <c r="D246" s="759"/>
      <c r="E246" s="758"/>
      <c r="F246" s="759"/>
      <c r="G246" s="758"/>
      <c r="H246" s="756"/>
      <c r="I246" s="755"/>
      <c r="J246" s="755"/>
      <c r="K246" s="755"/>
      <c r="L246" s="755"/>
      <c r="M246" s="755"/>
      <c r="N246" s="755"/>
      <c r="O246" s="755"/>
      <c r="P246" s="755"/>
      <c r="Q246" s="755"/>
      <c r="R246" s="755"/>
      <c r="S246" s="755"/>
      <c r="T246" s="755"/>
      <c r="V246" s="804"/>
      <c r="W246" s="804"/>
    </row>
    <row r="247" spans="1:23" s="754" customFormat="1">
      <c r="A247" s="757"/>
      <c r="B247" s="758"/>
      <c r="C247" s="758"/>
      <c r="D247" s="759"/>
      <c r="E247" s="758"/>
      <c r="F247" s="759"/>
      <c r="G247" s="758"/>
      <c r="H247" s="756"/>
      <c r="I247" s="755"/>
      <c r="J247" s="755"/>
      <c r="K247" s="755"/>
      <c r="L247" s="755"/>
      <c r="M247" s="755"/>
      <c r="N247" s="755"/>
      <c r="O247" s="755"/>
      <c r="P247" s="755"/>
      <c r="Q247" s="755"/>
      <c r="R247" s="755"/>
      <c r="S247" s="755"/>
      <c r="T247" s="755"/>
      <c r="V247" s="804"/>
      <c r="W247" s="804"/>
    </row>
    <row r="248" spans="1:23" s="754" customFormat="1">
      <c r="A248" s="757"/>
      <c r="B248" s="758"/>
      <c r="C248" s="758"/>
      <c r="D248" s="759"/>
      <c r="E248" s="758"/>
      <c r="F248" s="759"/>
      <c r="G248" s="758"/>
      <c r="H248" s="756"/>
      <c r="I248" s="755"/>
      <c r="J248" s="755"/>
      <c r="K248" s="755"/>
      <c r="L248" s="755"/>
      <c r="M248" s="755"/>
      <c r="N248" s="755"/>
      <c r="O248" s="755"/>
      <c r="P248" s="755"/>
      <c r="Q248" s="755"/>
      <c r="R248" s="755"/>
      <c r="S248" s="755"/>
      <c r="T248" s="755"/>
      <c r="V248" s="804"/>
      <c r="W248" s="804"/>
    </row>
    <row r="249" spans="1:23" s="754" customFormat="1">
      <c r="A249" s="757"/>
      <c r="B249" s="758"/>
      <c r="C249" s="758"/>
      <c r="D249" s="759"/>
      <c r="E249" s="758"/>
      <c r="F249" s="759"/>
      <c r="G249" s="758"/>
      <c r="H249" s="756"/>
      <c r="I249" s="755"/>
      <c r="J249" s="755"/>
      <c r="K249" s="755"/>
      <c r="L249" s="755"/>
      <c r="M249" s="755"/>
      <c r="N249" s="755"/>
      <c r="O249" s="755"/>
      <c r="P249" s="755"/>
      <c r="Q249" s="755"/>
      <c r="R249" s="755"/>
      <c r="S249" s="755"/>
      <c r="T249" s="755"/>
      <c r="V249" s="804"/>
      <c r="W249" s="804"/>
    </row>
    <row r="250" spans="1:23" s="754" customFormat="1">
      <c r="A250" s="757"/>
      <c r="B250" s="758"/>
      <c r="C250" s="758"/>
      <c r="D250" s="759"/>
      <c r="E250" s="758"/>
      <c r="F250" s="759"/>
      <c r="G250" s="758"/>
      <c r="H250" s="756"/>
      <c r="I250" s="755"/>
      <c r="J250" s="755"/>
      <c r="K250" s="755"/>
      <c r="L250" s="755"/>
      <c r="M250" s="755"/>
      <c r="N250" s="755"/>
      <c r="O250" s="755"/>
      <c r="P250" s="755"/>
      <c r="Q250" s="755"/>
      <c r="R250" s="755"/>
      <c r="S250" s="755"/>
      <c r="T250" s="755"/>
      <c r="V250" s="804"/>
      <c r="W250" s="804"/>
    </row>
    <row r="251" spans="1:23" s="754" customFormat="1">
      <c r="A251" s="757"/>
      <c r="B251" s="758"/>
      <c r="C251" s="758"/>
      <c r="D251" s="759"/>
      <c r="E251" s="758"/>
      <c r="F251" s="759"/>
      <c r="G251" s="758"/>
      <c r="H251" s="756"/>
      <c r="I251" s="755"/>
      <c r="J251" s="755"/>
      <c r="K251" s="755"/>
      <c r="L251" s="755"/>
      <c r="M251" s="755"/>
      <c r="N251" s="755"/>
      <c r="O251" s="755"/>
      <c r="P251" s="755"/>
      <c r="Q251" s="755"/>
      <c r="R251" s="755"/>
      <c r="S251" s="755"/>
      <c r="T251" s="755"/>
      <c r="V251" s="804"/>
      <c r="W251" s="804"/>
    </row>
    <row r="252" spans="1:23" s="754" customFormat="1">
      <c r="A252" s="757"/>
      <c r="B252" s="758"/>
      <c r="C252" s="758"/>
      <c r="D252" s="759"/>
      <c r="E252" s="758"/>
      <c r="F252" s="759"/>
      <c r="G252" s="758"/>
      <c r="H252" s="756"/>
      <c r="I252" s="755"/>
      <c r="J252" s="755"/>
      <c r="K252" s="755"/>
      <c r="L252" s="755"/>
      <c r="M252" s="755"/>
      <c r="N252" s="755"/>
      <c r="O252" s="755"/>
      <c r="P252" s="755"/>
      <c r="Q252" s="755"/>
      <c r="R252" s="755"/>
      <c r="S252" s="755"/>
      <c r="T252" s="755"/>
      <c r="V252" s="804"/>
      <c r="W252" s="804"/>
    </row>
    <row r="253" spans="1:23" s="754" customFormat="1">
      <c r="A253" s="757"/>
      <c r="B253" s="758"/>
      <c r="C253" s="758"/>
      <c r="D253" s="759"/>
      <c r="E253" s="758"/>
      <c r="F253" s="759"/>
      <c r="G253" s="758"/>
      <c r="H253" s="756"/>
      <c r="I253" s="755"/>
      <c r="J253" s="755"/>
      <c r="K253" s="755"/>
      <c r="L253" s="755"/>
      <c r="M253" s="755"/>
      <c r="N253" s="755"/>
      <c r="O253" s="755"/>
      <c r="P253" s="755"/>
      <c r="Q253" s="755"/>
      <c r="R253" s="755"/>
      <c r="S253" s="755"/>
      <c r="T253" s="755"/>
      <c r="V253" s="804"/>
      <c r="W253" s="804"/>
    </row>
    <row r="254" spans="1:23" s="754" customFormat="1">
      <c r="A254" s="757"/>
      <c r="B254" s="758"/>
      <c r="C254" s="758"/>
      <c r="D254" s="759"/>
      <c r="E254" s="758"/>
      <c r="F254" s="759"/>
      <c r="G254" s="758"/>
      <c r="H254" s="756"/>
      <c r="I254" s="755"/>
      <c r="J254" s="755"/>
      <c r="K254" s="755"/>
      <c r="L254" s="755"/>
      <c r="M254" s="755"/>
      <c r="N254" s="755"/>
      <c r="O254" s="755"/>
      <c r="P254" s="755"/>
      <c r="Q254" s="755"/>
      <c r="R254" s="755"/>
      <c r="S254" s="755"/>
      <c r="T254" s="755"/>
      <c r="V254" s="804"/>
      <c r="W254" s="804"/>
    </row>
    <row r="255" spans="1:23" s="754" customFormat="1">
      <c r="A255" s="757"/>
      <c r="B255" s="758"/>
      <c r="C255" s="758"/>
      <c r="D255" s="759"/>
      <c r="E255" s="758"/>
      <c r="F255" s="759"/>
      <c r="G255" s="758"/>
      <c r="H255" s="756"/>
      <c r="I255" s="755"/>
      <c r="J255" s="755"/>
      <c r="K255" s="755"/>
      <c r="L255" s="755"/>
      <c r="M255" s="755"/>
      <c r="N255" s="755"/>
      <c r="O255" s="755"/>
      <c r="P255" s="755"/>
      <c r="Q255" s="755"/>
      <c r="R255" s="755"/>
      <c r="S255" s="755"/>
      <c r="T255" s="755"/>
      <c r="V255" s="804"/>
      <c r="W255" s="804"/>
    </row>
    <row r="256" spans="1:23" s="754" customFormat="1">
      <c r="A256" s="757"/>
      <c r="B256" s="758"/>
      <c r="C256" s="758"/>
      <c r="D256" s="759"/>
      <c r="E256" s="758"/>
      <c r="F256" s="759"/>
      <c r="G256" s="758"/>
      <c r="H256" s="756"/>
      <c r="I256" s="755"/>
      <c r="J256" s="755"/>
      <c r="K256" s="755"/>
      <c r="L256" s="755"/>
      <c r="M256" s="755"/>
      <c r="N256" s="755"/>
      <c r="O256" s="755"/>
      <c r="P256" s="755"/>
      <c r="Q256" s="755"/>
      <c r="R256" s="755"/>
      <c r="S256" s="755"/>
      <c r="T256" s="755"/>
      <c r="V256" s="804"/>
      <c r="W256" s="804"/>
    </row>
    <row r="257" spans="1:23" s="754" customFormat="1">
      <c r="A257" s="757"/>
      <c r="B257" s="758"/>
      <c r="C257" s="758"/>
      <c r="D257" s="759"/>
      <c r="E257" s="758"/>
      <c r="F257" s="759"/>
      <c r="G257" s="758"/>
      <c r="H257" s="756"/>
      <c r="I257" s="755"/>
      <c r="J257" s="755"/>
      <c r="K257" s="755"/>
      <c r="L257" s="755"/>
      <c r="M257" s="755"/>
      <c r="N257" s="755"/>
      <c r="O257" s="755"/>
      <c r="P257" s="755"/>
      <c r="Q257" s="755"/>
      <c r="R257" s="755"/>
      <c r="S257" s="755"/>
      <c r="T257" s="755"/>
      <c r="V257" s="804"/>
      <c r="W257" s="804"/>
    </row>
    <row r="258" spans="1:23" s="754" customFormat="1">
      <c r="A258" s="757"/>
      <c r="B258" s="758"/>
      <c r="C258" s="758"/>
      <c r="D258" s="759"/>
      <c r="E258" s="758"/>
      <c r="F258" s="759"/>
      <c r="G258" s="758"/>
      <c r="H258" s="756"/>
      <c r="I258" s="755"/>
      <c r="J258" s="755"/>
      <c r="K258" s="755"/>
      <c r="L258" s="755"/>
      <c r="M258" s="755"/>
      <c r="N258" s="755"/>
      <c r="O258" s="755"/>
      <c r="P258" s="755"/>
      <c r="Q258" s="755"/>
      <c r="R258" s="755"/>
      <c r="S258" s="755"/>
      <c r="T258" s="755"/>
      <c r="V258" s="804"/>
      <c r="W258" s="804"/>
    </row>
    <row r="259" spans="1:23" s="754" customFormat="1">
      <c r="A259" s="757"/>
      <c r="B259" s="758"/>
      <c r="C259" s="758"/>
      <c r="D259" s="759"/>
      <c r="E259" s="758"/>
      <c r="F259" s="759"/>
      <c r="G259" s="758"/>
      <c r="H259" s="756"/>
      <c r="I259" s="755"/>
      <c r="J259" s="755"/>
      <c r="K259" s="755"/>
      <c r="L259" s="755"/>
      <c r="M259" s="755"/>
      <c r="N259" s="755"/>
      <c r="O259" s="755"/>
      <c r="P259" s="755"/>
      <c r="Q259" s="755"/>
      <c r="R259" s="755"/>
      <c r="S259" s="755"/>
      <c r="T259" s="755"/>
      <c r="V259" s="804"/>
      <c r="W259" s="804"/>
    </row>
    <row r="260" spans="1:23" s="754" customFormat="1">
      <c r="A260" s="757"/>
      <c r="B260" s="758"/>
      <c r="C260" s="758"/>
      <c r="D260" s="759"/>
      <c r="E260" s="758"/>
      <c r="F260" s="759"/>
      <c r="G260" s="758"/>
      <c r="H260" s="756"/>
      <c r="I260" s="755"/>
      <c r="J260" s="755"/>
      <c r="K260" s="755"/>
      <c r="L260" s="755"/>
      <c r="M260" s="755"/>
      <c r="N260" s="755"/>
      <c r="O260" s="755"/>
      <c r="P260" s="755"/>
      <c r="Q260" s="755"/>
      <c r="R260" s="755"/>
      <c r="S260" s="755"/>
      <c r="T260" s="755"/>
      <c r="V260" s="804"/>
      <c r="W260" s="804"/>
    </row>
    <row r="261" spans="1:23" s="754" customFormat="1">
      <c r="A261" s="757"/>
      <c r="B261" s="758"/>
      <c r="C261" s="758"/>
      <c r="D261" s="759"/>
      <c r="E261" s="758"/>
      <c r="F261" s="759"/>
      <c r="G261" s="758"/>
      <c r="H261" s="756"/>
      <c r="I261" s="755"/>
      <c r="J261" s="755"/>
      <c r="K261" s="755"/>
      <c r="L261" s="755"/>
      <c r="M261" s="755"/>
      <c r="N261" s="755"/>
      <c r="O261" s="755"/>
      <c r="P261" s="755"/>
      <c r="Q261" s="755"/>
      <c r="R261" s="755"/>
      <c r="S261" s="755"/>
      <c r="T261" s="755"/>
      <c r="V261" s="804"/>
      <c r="W261" s="804"/>
    </row>
    <row r="262" spans="1:23" s="754" customFormat="1">
      <c r="A262" s="757"/>
      <c r="B262" s="758"/>
      <c r="C262" s="758"/>
      <c r="D262" s="759"/>
      <c r="E262" s="758"/>
      <c r="F262" s="759"/>
      <c r="G262" s="758"/>
      <c r="H262" s="756"/>
      <c r="I262" s="755"/>
      <c r="J262" s="755"/>
      <c r="K262" s="755"/>
      <c r="L262" s="755"/>
      <c r="M262" s="755"/>
      <c r="N262" s="755"/>
      <c r="O262" s="755"/>
      <c r="P262" s="755"/>
      <c r="Q262" s="755"/>
      <c r="R262" s="755"/>
      <c r="S262" s="755"/>
      <c r="T262" s="755"/>
      <c r="V262" s="804"/>
      <c r="W262" s="804"/>
    </row>
    <row r="263" spans="1:23" s="754" customFormat="1">
      <c r="A263" s="757"/>
      <c r="B263" s="758"/>
      <c r="C263" s="758"/>
      <c r="D263" s="759"/>
      <c r="E263" s="758"/>
      <c r="F263" s="759"/>
      <c r="G263" s="758"/>
      <c r="H263" s="756"/>
      <c r="I263" s="755"/>
      <c r="J263" s="755"/>
      <c r="K263" s="755"/>
      <c r="L263" s="755"/>
      <c r="M263" s="755"/>
      <c r="N263" s="755"/>
      <c r="O263" s="755"/>
      <c r="P263" s="755"/>
      <c r="Q263" s="755"/>
      <c r="R263" s="755"/>
      <c r="S263" s="755"/>
      <c r="T263" s="755"/>
      <c r="V263" s="804"/>
      <c r="W263" s="804"/>
    </row>
    <row r="264" spans="1:23" s="754" customFormat="1">
      <c r="A264" s="757"/>
      <c r="B264" s="758"/>
      <c r="C264" s="758"/>
      <c r="D264" s="759"/>
      <c r="E264" s="758"/>
      <c r="F264" s="759"/>
      <c r="G264" s="758"/>
      <c r="H264" s="756"/>
      <c r="I264" s="755"/>
      <c r="J264" s="755"/>
      <c r="K264" s="755"/>
      <c r="L264" s="755"/>
      <c r="M264" s="755"/>
      <c r="N264" s="755"/>
      <c r="O264" s="755"/>
      <c r="P264" s="755"/>
      <c r="Q264" s="755"/>
      <c r="R264" s="755"/>
      <c r="S264" s="755"/>
      <c r="T264" s="755"/>
      <c r="V264" s="804"/>
      <c r="W264" s="804"/>
    </row>
    <row r="265" spans="1:23" s="754" customFormat="1">
      <c r="A265" s="757"/>
      <c r="B265" s="758"/>
      <c r="C265" s="758"/>
      <c r="D265" s="759"/>
      <c r="E265" s="758"/>
      <c r="F265" s="759"/>
      <c r="G265" s="758"/>
      <c r="H265" s="756"/>
      <c r="I265" s="755"/>
      <c r="J265" s="755"/>
      <c r="K265" s="755"/>
      <c r="L265" s="755"/>
      <c r="M265" s="755"/>
      <c r="N265" s="755"/>
      <c r="O265" s="755"/>
      <c r="P265" s="755"/>
      <c r="Q265" s="755"/>
      <c r="R265" s="755"/>
      <c r="S265" s="755"/>
      <c r="T265" s="755"/>
      <c r="V265" s="804"/>
      <c r="W265" s="804"/>
    </row>
    <row r="266" spans="1:23" s="754" customFormat="1">
      <c r="A266" s="757"/>
      <c r="B266" s="758"/>
      <c r="C266" s="758"/>
      <c r="D266" s="759"/>
      <c r="E266" s="758"/>
      <c r="F266" s="759"/>
      <c r="G266" s="758"/>
      <c r="H266" s="756"/>
      <c r="I266" s="755"/>
      <c r="J266" s="755"/>
      <c r="K266" s="755"/>
      <c r="L266" s="755"/>
      <c r="M266" s="755"/>
      <c r="N266" s="755"/>
      <c r="O266" s="755"/>
      <c r="P266" s="755"/>
      <c r="Q266" s="755"/>
      <c r="R266" s="755"/>
      <c r="S266" s="755"/>
      <c r="T266" s="755"/>
      <c r="V266" s="804"/>
      <c r="W266" s="804"/>
    </row>
    <row r="267" spans="1:23" s="754" customFormat="1">
      <c r="A267" s="757"/>
      <c r="B267" s="758"/>
      <c r="C267" s="758"/>
      <c r="D267" s="759"/>
      <c r="E267" s="758"/>
      <c r="F267" s="759"/>
      <c r="G267" s="758"/>
      <c r="H267" s="756"/>
      <c r="I267" s="755"/>
      <c r="J267" s="755"/>
      <c r="K267" s="755"/>
      <c r="L267" s="755"/>
      <c r="M267" s="755"/>
      <c r="N267" s="755"/>
      <c r="O267" s="755"/>
      <c r="P267" s="755"/>
      <c r="Q267" s="755"/>
      <c r="R267" s="755"/>
      <c r="S267" s="755"/>
      <c r="T267" s="755"/>
      <c r="V267" s="804"/>
      <c r="W267" s="804"/>
    </row>
    <row r="268" spans="1:23" s="754" customFormat="1">
      <c r="A268" s="757"/>
      <c r="B268" s="758"/>
      <c r="C268" s="758"/>
      <c r="D268" s="759"/>
      <c r="E268" s="758"/>
      <c r="F268" s="759"/>
      <c r="G268" s="758"/>
      <c r="H268" s="756"/>
      <c r="I268" s="755"/>
      <c r="J268" s="755"/>
      <c r="K268" s="755"/>
      <c r="L268" s="755"/>
      <c r="M268" s="755"/>
      <c r="N268" s="755"/>
      <c r="O268" s="755"/>
      <c r="P268" s="755"/>
      <c r="Q268" s="755"/>
      <c r="R268" s="755"/>
      <c r="S268" s="755"/>
      <c r="T268" s="755"/>
      <c r="V268" s="804"/>
      <c r="W268" s="804"/>
    </row>
    <row r="269" spans="1:23" s="754" customFormat="1">
      <c r="A269" s="757"/>
      <c r="B269" s="758"/>
      <c r="C269" s="758"/>
      <c r="D269" s="759"/>
      <c r="E269" s="758"/>
      <c r="F269" s="759"/>
      <c r="G269" s="758"/>
      <c r="H269" s="756"/>
      <c r="I269" s="755"/>
      <c r="J269" s="755"/>
      <c r="K269" s="755"/>
      <c r="L269" s="755"/>
      <c r="M269" s="755"/>
      <c r="N269" s="755"/>
      <c r="O269" s="755"/>
      <c r="P269" s="755"/>
      <c r="Q269" s="755"/>
      <c r="R269" s="755"/>
      <c r="S269" s="755"/>
      <c r="T269" s="755"/>
      <c r="V269" s="804"/>
      <c r="W269" s="804"/>
    </row>
    <row r="270" spans="1:23" s="754" customFormat="1">
      <c r="A270" s="757"/>
      <c r="B270" s="758"/>
      <c r="C270" s="758"/>
      <c r="D270" s="759"/>
      <c r="E270" s="758"/>
      <c r="F270" s="759"/>
      <c r="G270" s="758"/>
      <c r="H270" s="756"/>
      <c r="I270" s="755"/>
      <c r="J270" s="755"/>
      <c r="K270" s="755"/>
      <c r="L270" s="755"/>
      <c r="M270" s="755"/>
      <c r="N270" s="755"/>
      <c r="O270" s="755"/>
      <c r="P270" s="755"/>
      <c r="Q270" s="755"/>
      <c r="R270" s="755"/>
      <c r="S270" s="755"/>
      <c r="T270" s="755"/>
      <c r="V270" s="804"/>
      <c r="W270" s="804"/>
    </row>
    <row r="271" spans="1:23" s="754" customFormat="1">
      <c r="A271" s="757"/>
      <c r="B271" s="758"/>
      <c r="C271" s="758"/>
      <c r="D271" s="759"/>
      <c r="E271" s="758"/>
      <c r="F271" s="759"/>
      <c r="G271" s="758"/>
      <c r="H271" s="756"/>
      <c r="I271" s="755"/>
      <c r="J271" s="755"/>
      <c r="K271" s="755"/>
      <c r="L271" s="755"/>
      <c r="M271" s="755"/>
      <c r="N271" s="755"/>
      <c r="O271" s="755"/>
      <c r="P271" s="755"/>
      <c r="Q271" s="755"/>
      <c r="R271" s="755"/>
      <c r="S271" s="755"/>
      <c r="T271" s="755"/>
      <c r="V271" s="804"/>
      <c r="W271" s="804"/>
    </row>
    <row r="272" spans="1:23" s="754" customFormat="1">
      <c r="A272" s="757"/>
      <c r="B272" s="758"/>
      <c r="C272" s="758"/>
      <c r="D272" s="759"/>
      <c r="E272" s="758"/>
      <c r="F272" s="759"/>
      <c r="G272" s="758"/>
      <c r="H272" s="756"/>
      <c r="I272" s="755"/>
      <c r="J272" s="755"/>
      <c r="K272" s="755"/>
      <c r="L272" s="755"/>
      <c r="M272" s="755"/>
      <c r="N272" s="755"/>
      <c r="O272" s="755"/>
      <c r="P272" s="755"/>
      <c r="Q272" s="755"/>
      <c r="R272" s="755"/>
      <c r="S272" s="755"/>
      <c r="T272" s="755"/>
      <c r="V272" s="804"/>
      <c r="W272" s="804"/>
    </row>
    <row r="273" spans="1:23" s="754" customFormat="1">
      <c r="A273" s="757"/>
      <c r="B273" s="758"/>
      <c r="C273" s="758"/>
      <c r="D273" s="759"/>
      <c r="E273" s="758"/>
      <c r="F273" s="759"/>
      <c r="G273" s="758"/>
      <c r="H273" s="756"/>
      <c r="I273" s="755"/>
      <c r="J273" s="755"/>
      <c r="K273" s="755"/>
      <c r="L273" s="755"/>
      <c r="M273" s="755"/>
      <c r="N273" s="755"/>
      <c r="O273" s="755"/>
      <c r="P273" s="755"/>
      <c r="Q273" s="755"/>
      <c r="R273" s="755"/>
      <c r="S273" s="755"/>
      <c r="T273" s="755"/>
      <c r="V273" s="804"/>
      <c r="W273" s="804"/>
    </row>
    <row r="274" spans="1:23" s="754" customFormat="1">
      <c r="A274" s="757"/>
      <c r="B274" s="758"/>
      <c r="C274" s="758"/>
      <c r="D274" s="759"/>
      <c r="E274" s="758"/>
      <c r="F274" s="759"/>
      <c r="G274" s="758"/>
      <c r="H274" s="756"/>
      <c r="I274" s="755"/>
      <c r="J274" s="755"/>
      <c r="K274" s="755"/>
      <c r="L274" s="755"/>
      <c r="M274" s="755"/>
      <c r="N274" s="755"/>
      <c r="O274" s="755"/>
      <c r="P274" s="755"/>
      <c r="Q274" s="755"/>
      <c r="R274" s="755"/>
      <c r="S274" s="755"/>
      <c r="T274" s="755"/>
      <c r="V274" s="804"/>
      <c r="W274" s="804"/>
    </row>
    <row r="275" spans="1:23" s="754" customFormat="1">
      <c r="A275" s="757"/>
      <c r="B275" s="758"/>
      <c r="C275" s="758"/>
      <c r="D275" s="759"/>
      <c r="E275" s="758"/>
      <c r="F275" s="759"/>
      <c r="G275" s="758"/>
      <c r="H275" s="756"/>
      <c r="I275" s="755"/>
      <c r="J275" s="755"/>
      <c r="K275" s="755"/>
      <c r="L275" s="755"/>
      <c r="M275" s="755"/>
      <c r="N275" s="755"/>
      <c r="O275" s="755"/>
      <c r="P275" s="755"/>
      <c r="Q275" s="755"/>
      <c r="R275" s="755"/>
      <c r="S275" s="755"/>
      <c r="T275" s="755"/>
      <c r="V275" s="804"/>
      <c r="W275" s="804"/>
    </row>
    <row r="276" spans="1:23" s="754" customFormat="1">
      <c r="A276" s="757"/>
      <c r="B276" s="758"/>
      <c r="C276" s="758"/>
      <c r="D276" s="759"/>
      <c r="E276" s="758"/>
      <c r="F276" s="759"/>
      <c r="G276" s="758"/>
      <c r="H276" s="756"/>
      <c r="I276" s="755"/>
      <c r="J276" s="755"/>
      <c r="K276" s="755"/>
      <c r="L276" s="755"/>
      <c r="M276" s="755"/>
      <c r="N276" s="755"/>
      <c r="O276" s="755"/>
      <c r="P276" s="755"/>
      <c r="Q276" s="755"/>
      <c r="R276" s="755"/>
      <c r="S276" s="755"/>
      <c r="T276" s="755"/>
      <c r="V276" s="804"/>
      <c r="W276" s="804"/>
    </row>
    <row r="277" spans="1:23" s="754" customFormat="1">
      <c r="A277" s="757"/>
      <c r="B277" s="758"/>
      <c r="C277" s="758"/>
      <c r="D277" s="759"/>
      <c r="E277" s="758"/>
      <c r="F277" s="759"/>
      <c r="G277" s="758"/>
      <c r="H277" s="756"/>
      <c r="I277" s="755"/>
      <c r="J277" s="755"/>
      <c r="K277" s="755"/>
      <c r="L277" s="755"/>
      <c r="M277" s="755"/>
      <c r="N277" s="755"/>
      <c r="O277" s="755"/>
      <c r="P277" s="755"/>
      <c r="Q277" s="755"/>
      <c r="R277" s="755"/>
      <c r="S277" s="755"/>
      <c r="T277" s="755"/>
      <c r="V277" s="804"/>
      <c r="W277" s="804"/>
    </row>
    <row r="278" spans="1:23" s="754" customFormat="1">
      <c r="A278" s="757"/>
      <c r="B278" s="758"/>
      <c r="C278" s="758"/>
      <c r="D278" s="759"/>
      <c r="E278" s="758"/>
      <c r="F278" s="759"/>
      <c r="G278" s="758"/>
      <c r="H278" s="756"/>
      <c r="I278" s="755"/>
      <c r="J278" s="755"/>
      <c r="K278" s="755"/>
      <c r="L278" s="755"/>
      <c r="M278" s="755"/>
      <c r="N278" s="755"/>
      <c r="O278" s="755"/>
      <c r="P278" s="755"/>
      <c r="Q278" s="755"/>
      <c r="R278" s="755"/>
      <c r="S278" s="755"/>
      <c r="T278" s="755"/>
      <c r="V278" s="804"/>
      <c r="W278" s="804"/>
    </row>
    <row r="279" spans="1:23" s="754" customFormat="1">
      <c r="A279" s="757"/>
      <c r="B279" s="758"/>
      <c r="C279" s="758"/>
      <c r="D279" s="759"/>
      <c r="E279" s="758"/>
      <c r="F279" s="759"/>
      <c r="G279" s="758"/>
      <c r="H279" s="756"/>
      <c r="I279" s="755"/>
      <c r="J279" s="755"/>
      <c r="K279" s="755"/>
      <c r="L279" s="755"/>
      <c r="M279" s="755"/>
      <c r="N279" s="755"/>
      <c r="O279" s="755"/>
      <c r="P279" s="755"/>
      <c r="Q279" s="755"/>
      <c r="R279" s="755"/>
      <c r="S279" s="755"/>
      <c r="T279" s="755"/>
      <c r="V279" s="804"/>
      <c r="W279" s="804"/>
    </row>
    <row r="280" spans="1:23" s="754" customFormat="1">
      <c r="A280" s="757"/>
      <c r="B280" s="758"/>
      <c r="C280" s="758"/>
      <c r="D280" s="759"/>
      <c r="E280" s="758"/>
      <c r="F280" s="759"/>
      <c r="G280" s="758"/>
      <c r="H280" s="756"/>
      <c r="I280" s="755"/>
      <c r="J280" s="755"/>
      <c r="K280" s="755"/>
      <c r="L280" s="755"/>
      <c r="M280" s="755"/>
      <c r="N280" s="755"/>
      <c r="O280" s="755"/>
      <c r="P280" s="755"/>
      <c r="Q280" s="755"/>
      <c r="R280" s="755"/>
      <c r="S280" s="755"/>
      <c r="T280" s="755"/>
      <c r="V280" s="804"/>
      <c r="W280" s="804"/>
    </row>
    <row r="281" spans="1:23" s="754" customFormat="1">
      <c r="A281" s="757"/>
      <c r="B281" s="758"/>
      <c r="C281" s="758"/>
      <c r="D281" s="759"/>
      <c r="E281" s="758"/>
      <c r="F281" s="759"/>
      <c r="G281" s="758"/>
      <c r="H281" s="756"/>
      <c r="I281" s="755"/>
      <c r="J281" s="755"/>
      <c r="K281" s="755"/>
      <c r="L281" s="755"/>
      <c r="M281" s="755"/>
      <c r="N281" s="755"/>
      <c r="O281" s="755"/>
      <c r="P281" s="755"/>
      <c r="Q281" s="755"/>
      <c r="R281" s="755"/>
      <c r="S281" s="755"/>
      <c r="T281" s="755"/>
      <c r="V281" s="804"/>
      <c r="W281" s="804"/>
    </row>
    <row r="282" spans="1:23" s="754" customFormat="1">
      <c r="A282" s="757"/>
      <c r="B282" s="758"/>
      <c r="C282" s="758"/>
      <c r="D282" s="759"/>
      <c r="E282" s="758"/>
      <c r="F282" s="759"/>
      <c r="G282" s="758"/>
      <c r="H282" s="756"/>
      <c r="I282" s="755"/>
      <c r="J282" s="755"/>
      <c r="K282" s="755"/>
      <c r="L282" s="755"/>
      <c r="M282" s="755"/>
      <c r="N282" s="755"/>
      <c r="O282" s="755"/>
      <c r="P282" s="755"/>
      <c r="Q282" s="755"/>
      <c r="R282" s="755"/>
      <c r="S282" s="755"/>
      <c r="T282" s="755"/>
      <c r="V282" s="804"/>
      <c r="W282" s="804"/>
    </row>
    <row r="283" spans="1:23" s="754" customFormat="1">
      <c r="A283" s="757"/>
      <c r="B283" s="758"/>
      <c r="C283" s="758"/>
      <c r="D283" s="759"/>
      <c r="E283" s="758"/>
      <c r="F283" s="759"/>
      <c r="G283" s="758"/>
      <c r="H283" s="756"/>
      <c r="I283" s="755"/>
      <c r="J283" s="755"/>
      <c r="K283" s="755"/>
      <c r="L283" s="755"/>
      <c r="M283" s="755"/>
      <c r="N283" s="755"/>
      <c r="O283" s="755"/>
      <c r="P283" s="755"/>
      <c r="Q283" s="755"/>
      <c r="R283" s="755"/>
      <c r="S283" s="755"/>
      <c r="T283" s="755"/>
      <c r="V283" s="804"/>
      <c r="W283" s="804"/>
    </row>
    <row r="284" spans="1:23" s="754" customFormat="1">
      <c r="A284" s="757"/>
      <c r="B284" s="758"/>
      <c r="C284" s="758"/>
      <c r="D284" s="759"/>
      <c r="E284" s="758"/>
      <c r="F284" s="759"/>
      <c r="G284" s="758"/>
      <c r="H284" s="756"/>
      <c r="I284" s="755"/>
      <c r="J284" s="755"/>
      <c r="K284" s="755"/>
      <c r="L284" s="755"/>
      <c r="M284" s="755"/>
      <c r="N284" s="755"/>
      <c r="O284" s="755"/>
      <c r="P284" s="755"/>
      <c r="Q284" s="755"/>
      <c r="R284" s="755"/>
      <c r="S284" s="755"/>
      <c r="T284" s="755"/>
      <c r="V284" s="804"/>
      <c r="W284" s="804"/>
    </row>
    <row r="285" spans="1:23" s="754" customFormat="1">
      <c r="A285" s="757"/>
      <c r="B285" s="758"/>
      <c r="C285" s="758"/>
      <c r="D285" s="759"/>
      <c r="E285" s="758"/>
      <c r="F285" s="759"/>
      <c r="G285" s="758"/>
      <c r="H285" s="756"/>
      <c r="I285" s="755"/>
      <c r="J285" s="755"/>
      <c r="K285" s="755"/>
      <c r="L285" s="755"/>
      <c r="M285" s="755"/>
      <c r="N285" s="755"/>
      <c r="O285" s="755"/>
      <c r="P285" s="755"/>
      <c r="Q285" s="755"/>
      <c r="R285" s="755"/>
      <c r="S285" s="755"/>
      <c r="T285" s="755"/>
      <c r="V285" s="804"/>
      <c r="W285" s="804"/>
    </row>
    <row r="286" spans="1:23" s="754" customFormat="1">
      <c r="A286" s="757"/>
      <c r="B286" s="758"/>
      <c r="C286" s="758"/>
      <c r="D286" s="759"/>
      <c r="E286" s="758"/>
      <c r="F286" s="759"/>
      <c r="G286" s="758"/>
      <c r="H286" s="756"/>
      <c r="I286" s="755"/>
      <c r="J286" s="755"/>
      <c r="K286" s="755"/>
      <c r="L286" s="755"/>
      <c r="M286" s="755"/>
      <c r="N286" s="755"/>
      <c r="O286" s="755"/>
      <c r="P286" s="755"/>
      <c r="Q286" s="755"/>
      <c r="R286" s="755"/>
      <c r="S286" s="755"/>
      <c r="T286" s="755"/>
      <c r="V286" s="804"/>
      <c r="W286" s="804"/>
    </row>
    <row r="287" spans="1:23" s="754" customFormat="1">
      <c r="A287" s="757"/>
      <c r="B287" s="758"/>
      <c r="C287" s="758"/>
      <c r="D287" s="759"/>
      <c r="E287" s="758"/>
      <c r="F287" s="759"/>
      <c r="G287" s="758"/>
      <c r="H287" s="756"/>
      <c r="I287" s="755"/>
      <c r="J287" s="755"/>
      <c r="K287" s="755"/>
      <c r="L287" s="755"/>
      <c r="M287" s="755"/>
      <c r="N287" s="755"/>
      <c r="O287" s="755"/>
      <c r="P287" s="755"/>
      <c r="Q287" s="755"/>
      <c r="R287" s="755"/>
      <c r="S287" s="755"/>
      <c r="T287" s="755"/>
      <c r="V287" s="804"/>
      <c r="W287" s="804"/>
    </row>
    <row r="288" spans="1:23" s="754" customFormat="1">
      <c r="A288" s="757"/>
      <c r="B288" s="758"/>
      <c r="C288" s="758"/>
      <c r="D288" s="759"/>
      <c r="E288" s="758"/>
      <c r="F288" s="759"/>
      <c r="G288" s="758"/>
      <c r="H288" s="756"/>
      <c r="I288" s="755"/>
      <c r="J288" s="755"/>
      <c r="K288" s="755"/>
      <c r="L288" s="755"/>
      <c r="M288" s="755"/>
      <c r="N288" s="755"/>
      <c r="O288" s="755"/>
      <c r="P288" s="755"/>
      <c r="Q288" s="755"/>
      <c r="R288" s="755"/>
      <c r="S288" s="755"/>
      <c r="T288" s="755"/>
      <c r="V288" s="804"/>
      <c r="W288" s="804"/>
    </row>
    <row r="289" spans="1:23" s="754" customFormat="1">
      <c r="A289" s="757"/>
      <c r="B289" s="758"/>
      <c r="C289" s="758"/>
      <c r="D289" s="759"/>
      <c r="E289" s="758"/>
      <c r="F289" s="759"/>
      <c r="G289" s="758"/>
      <c r="H289" s="756"/>
      <c r="I289" s="755"/>
      <c r="J289" s="755"/>
      <c r="K289" s="755"/>
      <c r="L289" s="755"/>
      <c r="M289" s="755"/>
      <c r="N289" s="755"/>
      <c r="O289" s="755"/>
      <c r="P289" s="755"/>
      <c r="Q289" s="755"/>
      <c r="R289" s="755"/>
      <c r="S289" s="755"/>
      <c r="T289" s="755"/>
      <c r="V289" s="804"/>
      <c r="W289" s="804"/>
    </row>
    <row r="290" spans="1:23" s="754" customFormat="1">
      <c r="A290" s="757"/>
      <c r="B290" s="758"/>
      <c r="C290" s="758"/>
      <c r="D290" s="759"/>
      <c r="E290" s="758"/>
      <c r="F290" s="759"/>
      <c r="G290" s="758"/>
      <c r="H290" s="756"/>
      <c r="I290" s="755"/>
      <c r="J290" s="755"/>
      <c r="K290" s="755"/>
      <c r="L290" s="755"/>
      <c r="M290" s="755"/>
      <c r="N290" s="755"/>
      <c r="O290" s="755"/>
      <c r="P290" s="755"/>
      <c r="Q290" s="755"/>
      <c r="R290" s="755"/>
      <c r="S290" s="755"/>
      <c r="T290" s="755"/>
      <c r="V290" s="804"/>
      <c r="W290" s="804"/>
    </row>
    <row r="291" spans="1:23" s="754" customFormat="1">
      <c r="A291" s="757"/>
      <c r="B291" s="758"/>
      <c r="C291" s="758"/>
      <c r="D291" s="759"/>
      <c r="E291" s="758"/>
      <c r="F291" s="759"/>
      <c r="G291" s="758"/>
      <c r="H291" s="756"/>
      <c r="I291" s="755"/>
      <c r="J291" s="755"/>
      <c r="K291" s="755"/>
      <c r="L291" s="755"/>
      <c r="M291" s="755"/>
      <c r="N291" s="755"/>
      <c r="O291" s="755"/>
      <c r="P291" s="755"/>
      <c r="Q291" s="755"/>
      <c r="R291" s="755"/>
      <c r="S291" s="755"/>
      <c r="T291" s="755"/>
      <c r="V291" s="804"/>
      <c r="W291" s="804"/>
    </row>
    <row r="292" spans="1:23" s="754" customFormat="1">
      <c r="A292" s="757"/>
      <c r="B292" s="758"/>
      <c r="C292" s="758"/>
      <c r="D292" s="759"/>
      <c r="E292" s="758"/>
      <c r="F292" s="759"/>
      <c r="G292" s="758"/>
      <c r="H292" s="756"/>
      <c r="I292" s="755"/>
      <c r="J292" s="755"/>
      <c r="K292" s="755"/>
      <c r="L292" s="755"/>
      <c r="M292" s="755"/>
      <c r="N292" s="755"/>
      <c r="O292" s="755"/>
      <c r="P292" s="755"/>
      <c r="Q292" s="755"/>
      <c r="R292" s="755"/>
      <c r="S292" s="755"/>
      <c r="T292" s="755"/>
      <c r="V292" s="804"/>
      <c r="W292" s="804"/>
    </row>
    <row r="293" spans="1:23" s="754" customFormat="1">
      <c r="A293" s="757"/>
      <c r="B293" s="758"/>
      <c r="C293" s="758"/>
      <c r="D293" s="759"/>
      <c r="E293" s="758"/>
      <c r="F293" s="759"/>
      <c r="G293" s="758"/>
      <c r="H293" s="756"/>
      <c r="I293" s="755"/>
      <c r="J293" s="755"/>
      <c r="K293" s="755"/>
      <c r="L293" s="755"/>
      <c r="M293" s="755"/>
      <c r="N293" s="755"/>
      <c r="O293" s="755"/>
      <c r="P293" s="755"/>
      <c r="Q293" s="755"/>
      <c r="R293" s="755"/>
      <c r="S293" s="755"/>
      <c r="T293" s="755"/>
      <c r="V293" s="804"/>
      <c r="W293" s="804"/>
    </row>
    <row r="294" spans="1:23" s="754" customFormat="1">
      <c r="A294" s="757"/>
      <c r="B294" s="758"/>
      <c r="C294" s="758"/>
      <c r="D294" s="759"/>
      <c r="E294" s="758"/>
      <c r="F294" s="759"/>
      <c r="G294" s="758"/>
      <c r="H294" s="756"/>
      <c r="I294" s="755"/>
      <c r="J294" s="755"/>
      <c r="K294" s="755"/>
      <c r="L294" s="755"/>
      <c r="M294" s="755"/>
      <c r="N294" s="755"/>
      <c r="O294" s="755"/>
      <c r="P294" s="755"/>
      <c r="Q294" s="755"/>
      <c r="R294" s="755"/>
      <c r="S294" s="755"/>
      <c r="T294" s="755"/>
      <c r="V294" s="804"/>
      <c r="W294" s="804"/>
    </row>
    <row r="295" spans="1:23" s="754" customFormat="1">
      <c r="A295" s="757"/>
      <c r="B295" s="758"/>
      <c r="C295" s="758"/>
      <c r="D295" s="759"/>
      <c r="E295" s="758"/>
      <c r="F295" s="759"/>
      <c r="G295" s="758"/>
      <c r="H295" s="756"/>
      <c r="I295" s="755"/>
      <c r="J295" s="755"/>
      <c r="K295" s="755"/>
      <c r="L295" s="755"/>
      <c r="M295" s="755"/>
      <c r="N295" s="755"/>
      <c r="O295" s="755"/>
      <c r="P295" s="755"/>
      <c r="Q295" s="755"/>
      <c r="R295" s="755"/>
      <c r="S295" s="755"/>
      <c r="T295" s="755"/>
      <c r="V295" s="804"/>
      <c r="W295" s="804"/>
    </row>
    <row r="296" spans="1:23" s="754" customFormat="1">
      <c r="A296" s="757"/>
      <c r="B296" s="758"/>
      <c r="C296" s="758"/>
      <c r="D296" s="759"/>
      <c r="E296" s="758"/>
      <c r="F296" s="759"/>
      <c r="G296" s="758"/>
      <c r="H296" s="756"/>
      <c r="I296" s="755"/>
      <c r="J296" s="755"/>
      <c r="K296" s="755"/>
      <c r="L296" s="755"/>
      <c r="M296" s="755"/>
      <c r="N296" s="755"/>
      <c r="O296" s="755"/>
      <c r="P296" s="755"/>
      <c r="Q296" s="755"/>
      <c r="R296" s="755"/>
      <c r="S296" s="755"/>
      <c r="T296" s="755"/>
      <c r="V296" s="804"/>
      <c r="W296" s="804"/>
    </row>
    <row r="297" spans="1:23" s="754" customFormat="1">
      <c r="A297" s="757"/>
      <c r="B297" s="758"/>
      <c r="C297" s="758"/>
      <c r="D297" s="759"/>
      <c r="E297" s="758"/>
      <c r="F297" s="759"/>
      <c r="G297" s="758"/>
      <c r="H297" s="756"/>
      <c r="I297" s="755"/>
      <c r="J297" s="755"/>
      <c r="K297" s="755"/>
      <c r="L297" s="755"/>
      <c r="M297" s="755"/>
      <c r="N297" s="755"/>
      <c r="O297" s="755"/>
      <c r="P297" s="755"/>
      <c r="Q297" s="755"/>
      <c r="R297" s="755"/>
      <c r="S297" s="755"/>
      <c r="T297" s="755"/>
      <c r="V297" s="804"/>
      <c r="W297" s="804"/>
    </row>
    <row r="298" spans="1:23" s="754" customFormat="1">
      <c r="A298" s="757"/>
      <c r="B298" s="758"/>
      <c r="C298" s="758"/>
      <c r="D298" s="759"/>
      <c r="E298" s="758"/>
      <c r="F298" s="759"/>
      <c r="G298" s="758"/>
      <c r="H298" s="756"/>
      <c r="I298" s="755"/>
      <c r="J298" s="755"/>
      <c r="K298" s="755"/>
      <c r="L298" s="755"/>
      <c r="M298" s="755"/>
      <c r="N298" s="755"/>
      <c r="O298" s="755"/>
      <c r="P298" s="755"/>
      <c r="Q298" s="755"/>
      <c r="R298" s="755"/>
      <c r="S298" s="755"/>
      <c r="T298" s="755"/>
      <c r="V298" s="804"/>
      <c r="W298" s="804"/>
    </row>
    <row r="299" spans="1:23" s="754" customFormat="1">
      <c r="A299" s="757"/>
      <c r="B299" s="758"/>
      <c r="C299" s="758"/>
      <c r="D299" s="759"/>
      <c r="E299" s="758"/>
      <c r="F299" s="759"/>
      <c r="G299" s="758"/>
      <c r="H299" s="756"/>
      <c r="I299" s="755"/>
      <c r="J299" s="755"/>
      <c r="K299" s="755"/>
      <c r="L299" s="755"/>
      <c r="M299" s="755"/>
      <c r="N299" s="755"/>
      <c r="O299" s="755"/>
      <c r="P299" s="755"/>
      <c r="Q299" s="755"/>
      <c r="R299" s="755"/>
      <c r="S299" s="755"/>
      <c r="T299" s="755"/>
      <c r="V299" s="804"/>
      <c r="W299" s="804"/>
    </row>
    <row r="300" spans="1:23" s="754" customFormat="1">
      <c r="A300" s="757"/>
      <c r="B300" s="758"/>
      <c r="C300" s="758"/>
      <c r="D300" s="759"/>
      <c r="E300" s="758"/>
      <c r="F300" s="759"/>
      <c r="G300" s="758"/>
      <c r="H300" s="756"/>
      <c r="I300" s="755"/>
      <c r="J300" s="755"/>
      <c r="K300" s="755"/>
      <c r="L300" s="755"/>
      <c r="M300" s="755"/>
      <c r="N300" s="755"/>
      <c r="O300" s="755"/>
      <c r="P300" s="755"/>
      <c r="Q300" s="755"/>
      <c r="R300" s="755"/>
      <c r="S300" s="755"/>
      <c r="T300" s="755"/>
      <c r="V300" s="804"/>
      <c r="W300" s="804"/>
    </row>
    <row r="301" spans="1:23" s="754" customFormat="1">
      <c r="A301" s="757"/>
      <c r="B301" s="758"/>
      <c r="C301" s="758"/>
      <c r="D301" s="759"/>
      <c r="E301" s="758"/>
      <c r="F301" s="759"/>
      <c r="G301" s="758"/>
      <c r="H301" s="756"/>
      <c r="I301" s="755"/>
      <c r="J301" s="755"/>
      <c r="K301" s="755"/>
      <c r="L301" s="755"/>
      <c r="M301" s="755"/>
      <c r="N301" s="755"/>
      <c r="O301" s="755"/>
      <c r="P301" s="755"/>
      <c r="Q301" s="755"/>
      <c r="R301" s="755"/>
      <c r="S301" s="755"/>
      <c r="T301" s="755"/>
      <c r="V301" s="804"/>
      <c r="W301" s="804"/>
    </row>
    <row r="302" spans="1:23" s="754" customFormat="1">
      <c r="A302" s="757"/>
      <c r="B302" s="758"/>
      <c r="C302" s="758"/>
      <c r="D302" s="759"/>
      <c r="E302" s="758"/>
      <c r="F302" s="759"/>
      <c r="G302" s="758"/>
      <c r="H302" s="756"/>
      <c r="I302" s="755"/>
      <c r="J302" s="755"/>
      <c r="K302" s="755"/>
      <c r="L302" s="755"/>
      <c r="M302" s="755"/>
      <c r="N302" s="755"/>
      <c r="O302" s="755"/>
      <c r="P302" s="755"/>
      <c r="Q302" s="755"/>
      <c r="R302" s="755"/>
      <c r="S302" s="755"/>
      <c r="T302" s="755"/>
      <c r="V302" s="804"/>
      <c r="W302" s="804"/>
    </row>
    <row r="303" spans="1:23" s="754" customFormat="1">
      <c r="A303" s="757"/>
      <c r="B303" s="758"/>
      <c r="C303" s="758"/>
      <c r="D303" s="759"/>
      <c r="E303" s="758"/>
      <c r="F303" s="759"/>
      <c r="G303" s="758"/>
      <c r="H303" s="756"/>
      <c r="I303" s="755"/>
      <c r="J303" s="755"/>
      <c r="K303" s="755"/>
      <c r="L303" s="755"/>
      <c r="M303" s="755"/>
      <c r="N303" s="755"/>
      <c r="O303" s="755"/>
      <c r="P303" s="755"/>
      <c r="Q303" s="755"/>
      <c r="R303" s="755"/>
      <c r="S303" s="755"/>
      <c r="T303" s="755"/>
      <c r="V303" s="804"/>
      <c r="W303" s="804"/>
    </row>
    <row r="304" spans="1:23" s="754" customFormat="1">
      <c r="A304" s="757"/>
      <c r="B304" s="758"/>
      <c r="C304" s="758"/>
      <c r="D304" s="759"/>
      <c r="E304" s="758"/>
      <c r="F304" s="759"/>
      <c r="G304" s="758"/>
      <c r="H304" s="756"/>
      <c r="I304" s="755"/>
      <c r="J304" s="755"/>
      <c r="K304" s="755"/>
      <c r="L304" s="755"/>
      <c r="M304" s="755"/>
      <c r="N304" s="755"/>
      <c r="O304" s="755"/>
      <c r="P304" s="755"/>
      <c r="Q304" s="755"/>
      <c r="R304" s="755"/>
      <c r="S304" s="755"/>
      <c r="T304" s="755"/>
      <c r="V304" s="804"/>
      <c r="W304" s="804"/>
    </row>
    <row r="305" spans="1:23" s="754" customFormat="1">
      <c r="A305" s="757"/>
      <c r="B305" s="758"/>
      <c r="C305" s="758"/>
      <c r="D305" s="759"/>
      <c r="E305" s="758"/>
      <c r="F305" s="759"/>
      <c r="G305" s="758"/>
      <c r="H305" s="756"/>
      <c r="I305" s="755"/>
      <c r="J305" s="755"/>
      <c r="K305" s="755"/>
      <c r="L305" s="755"/>
      <c r="M305" s="755"/>
      <c r="N305" s="755"/>
      <c r="O305" s="755"/>
      <c r="P305" s="755"/>
      <c r="Q305" s="755"/>
      <c r="R305" s="755"/>
      <c r="S305" s="755"/>
      <c r="T305" s="755"/>
      <c r="V305" s="804"/>
      <c r="W305" s="804"/>
    </row>
    <row r="306" spans="1:23" s="754" customFormat="1">
      <c r="A306" s="757"/>
      <c r="B306" s="758"/>
      <c r="C306" s="758"/>
      <c r="D306" s="759"/>
      <c r="E306" s="758"/>
      <c r="F306" s="759"/>
      <c r="G306" s="758"/>
      <c r="H306" s="756"/>
      <c r="I306" s="755"/>
      <c r="J306" s="755"/>
      <c r="K306" s="755"/>
      <c r="L306" s="755"/>
      <c r="M306" s="755"/>
      <c r="N306" s="755"/>
      <c r="O306" s="755"/>
      <c r="P306" s="755"/>
      <c r="Q306" s="755"/>
      <c r="R306" s="755"/>
      <c r="S306" s="755"/>
      <c r="T306" s="755"/>
      <c r="V306" s="804"/>
      <c r="W306" s="804"/>
    </row>
    <row r="307" spans="1:23" s="754" customFormat="1">
      <c r="A307" s="757"/>
      <c r="B307" s="758"/>
      <c r="C307" s="758"/>
      <c r="D307" s="759"/>
      <c r="E307" s="758"/>
      <c r="F307" s="759"/>
      <c r="G307" s="758"/>
      <c r="H307" s="756"/>
      <c r="I307" s="755"/>
      <c r="J307" s="755"/>
      <c r="K307" s="755"/>
      <c r="L307" s="755"/>
      <c r="M307" s="755"/>
      <c r="N307" s="755"/>
      <c r="O307" s="755"/>
      <c r="P307" s="755"/>
      <c r="Q307" s="755"/>
      <c r="R307" s="755"/>
      <c r="S307" s="755"/>
      <c r="T307" s="755"/>
      <c r="V307" s="804"/>
      <c r="W307" s="804"/>
    </row>
    <row r="308" spans="1:23" s="754" customFormat="1">
      <c r="A308" s="757"/>
      <c r="B308" s="758"/>
      <c r="C308" s="758"/>
      <c r="D308" s="759"/>
      <c r="E308" s="758"/>
      <c r="F308" s="759"/>
      <c r="G308" s="758"/>
      <c r="H308" s="756"/>
      <c r="I308" s="755"/>
      <c r="J308" s="755"/>
      <c r="K308" s="755"/>
      <c r="L308" s="755"/>
      <c r="M308" s="755"/>
      <c r="N308" s="755"/>
      <c r="O308" s="755"/>
      <c r="P308" s="755"/>
      <c r="Q308" s="755"/>
      <c r="R308" s="755"/>
      <c r="S308" s="755"/>
      <c r="T308" s="755"/>
      <c r="V308" s="804"/>
      <c r="W308" s="804"/>
    </row>
    <row r="309" spans="1:23" s="754" customFormat="1">
      <c r="A309" s="757"/>
      <c r="B309" s="758"/>
      <c r="C309" s="758"/>
      <c r="D309" s="759"/>
      <c r="E309" s="758"/>
      <c r="F309" s="759"/>
      <c r="G309" s="758"/>
      <c r="H309" s="756"/>
      <c r="I309" s="755"/>
      <c r="J309" s="755"/>
      <c r="K309" s="755"/>
      <c r="L309" s="755"/>
      <c r="M309" s="755"/>
      <c r="N309" s="755"/>
      <c r="O309" s="755"/>
      <c r="P309" s="755"/>
      <c r="Q309" s="755"/>
      <c r="R309" s="755"/>
      <c r="S309" s="755"/>
      <c r="T309" s="755"/>
      <c r="V309" s="804"/>
      <c r="W309" s="804"/>
    </row>
    <row r="310" spans="1:23" s="754" customFormat="1">
      <c r="A310" s="757"/>
      <c r="B310" s="758"/>
      <c r="C310" s="758"/>
      <c r="D310" s="759"/>
      <c r="E310" s="758"/>
      <c r="F310" s="759"/>
      <c r="G310" s="758"/>
      <c r="H310" s="756"/>
      <c r="I310" s="755"/>
      <c r="J310" s="755"/>
      <c r="K310" s="755"/>
      <c r="L310" s="755"/>
      <c r="M310" s="755"/>
      <c r="N310" s="755"/>
      <c r="O310" s="755"/>
      <c r="P310" s="755"/>
      <c r="Q310" s="755"/>
      <c r="R310" s="755"/>
      <c r="S310" s="755"/>
      <c r="T310" s="755"/>
      <c r="V310" s="804"/>
      <c r="W310" s="804"/>
    </row>
    <row r="311" spans="1:23" s="754" customFormat="1">
      <c r="A311" s="757"/>
      <c r="B311" s="758"/>
      <c r="C311" s="758"/>
      <c r="D311" s="759"/>
      <c r="E311" s="758"/>
      <c r="F311" s="759"/>
      <c r="G311" s="758"/>
      <c r="H311" s="756"/>
      <c r="I311" s="755"/>
      <c r="J311" s="755"/>
      <c r="K311" s="755"/>
      <c r="L311" s="755"/>
      <c r="M311" s="755"/>
      <c r="N311" s="755"/>
      <c r="O311" s="755"/>
      <c r="P311" s="755"/>
      <c r="Q311" s="755"/>
      <c r="R311" s="755"/>
      <c r="S311" s="755"/>
      <c r="T311" s="755"/>
      <c r="V311" s="804"/>
      <c r="W311" s="804"/>
    </row>
    <row r="312" spans="1:23" s="754" customFormat="1">
      <c r="A312" s="757"/>
      <c r="B312" s="758"/>
      <c r="C312" s="758"/>
      <c r="D312" s="759"/>
      <c r="E312" s="758"/>
      <c r="F312" s="759"/>
      <c r="G312" s="758"/>
      <c r="H312" s="756"/>
      <c r="I312" s="755"/>
      <c r="J312" s="755"/>
      <c r="K312" s="755"/>
      <c r="L312" s="755"/>
      <c r="M312" s="755"/>
      <c r="N312" s="755"/>
      <c r="O312" s="755"/>
      <c r="P312" s="755"/>
      <c r="Q312" s="755"/>
      <c r="R312" s="755"/>
      <c r="S312" s="755"/>
      <c r="T312" s="755"/>
      <c r="V312" s="804"/>
      <c r="W312" s="804"/>
    </row>
    <row r="313" spans="1:23" s="754" customFormat="1">
      <c r="A313" s="757"/>
      <c r="B313" s="758"/>
      <c r="C313" s="758"/>
      <c r="D313" s="759"/>
      <c r="E313" s="758"/>
      <c r="F313" s="759"/>
      <c r="G313" s="758"/>
      <c r="H313" s="756"/>
      <c r="I313" s="755"/>
      <c r="J313" s="755"/>
      <c r="K313" s="755"/>
      <c r="L313" s="755"/>
      <c r="M313" s="755"/>
      <c r="N313" s="755"/>
      <c r="O313" s="755"/>
      <c r="P313" s="755"/>
      <c r="Q313" s="755"/>
      <c r="R313" s="755"/>
      <c r="S313" s="755"/>
      <c r="T313" s="755"/>
      <c r="V313" s="804"/>
      <c r="W313" s="804"/>
    </row>
    <row r="314" spans="1:23" s="754" customFormat="1">
      <c r="A314" s="757"/>
      <c r="B314" s="758"/>
      <c r="C314" s="758"/>
      <c r="D314" s="759"/>
      <c r="E314" s="758"/>
      <c r="F314" s="759"/>
      <c r="G314" s="758"/>
      <c r="H314" s="756"/>
      <c r="I314" s="755"/>
      <c r="J314" s="755"/>
      <c r="K314" s="755"/>
      <c r="L314" s="755"/>
      <c r="M314" s="755"/>
      <c r="N314" s="755"/>
      <c r="O314" s="755"/>
      <c r="P314" s="755"/>
      <c r="Q314" s="755"/>
      <c r="R314" s="755"/>
      <c r="S314" s="755"/>
      <c r="T314" s="755"/>
      <c r="V314" s="804"/>
      <c r="W314" s="804"/>
    </row>
    <row r="315" spans="1:23" s="754" customFormat="1">
      <c r="A315" s="757"/>
      <c r="B315" s="758"/>
      <c r="C315" s="758"/>
      <c r="D315" s="759"/>
      <c r="E315" s="758"/>
      <c r="F315" s="759"/>
      <c r="G315" s="758"/>
      <c r="H315" s="756"/>
      <c r="I315" s="755"/>
      <c r="J315" s="755"/>
      <c r="K315" s="755"/>
      <c r="L315" s="755"/>
      <c r="M315" s="755"/>
      <c r="N315" s="755"/>
      <c r="O315" s="755"/>
      <c r="P315" s="755"/>
      <c r="Q315" s="755"/>
      <c r="R315" s="755"/>
      <c r="S315" s="755"/>
      <c r="T315" s="755"/>
      <c r="V315" s="804"/>
      <c r="W315" s="804"/>
    </row>
    <row r="316" spans="1:23" s="754" customFormat="1">
      <c r="A316" s="757"/>
      <c r="B316" s="758"/>
      <c r="C316" s="758"/>
      <c r="D316" s="759"/>
      <c r="E316" s="758"/>
      <c r="F316" s="759"/>
      <c r="G316" s="758"/>
      <c r="H316" s="756"/>
      <c r="I316" s="755"/>
      <c r="J316" s="755"/>
      <c r="K316" s="755"/>
      <c r="L316" s="755"/>
      <c r="M316" s="755"/>
      <c r="N316" s="755"/>
      <c r="O316" s="755"/>
      <c r="P316" s="755"/>
      <c r="Q316" s="755"/>
      <c r="R316" s="755"/>
      <c r="S316" s="755"/>
      <c r="T316" s="755"/>
      <c r="V316" s="804"/>
      <c r="W316" s="804"/>
    </row>
    <row r="317" spans="1:23" s="754" customFormat="1">
      <c r="A317" s="757"/>
      <c r="B317" s="758"/>
      <c r="C317" s="758"/>
      <c r="D317" s="759"/>
      <c r="E317" s="758"/>
      <c r="F317" s="759"/>
      <c r="G317" s="758"/>
      <c r="H317" s="756"/>
      <c r="I317" s="755"/>
      <c r="J317" s="755"/>
      <c r="K317" s="755"/>
      <c r="L317" s="755"/>
      <c r="M317" s="755"/>
      <c r="N317" s="755"/>
      <c r="O317" s="755"/>
      <c r="P317" s="755"/>
      <c r="Q317" s="755"/>
      <c r="R317" s="755"/>
      <c r="S317" s="755"/>
      <c r="T317" s="755"/>
      <c r="V317" s="804"/>
      <c r="W317" s="804"/>
    </row>
    <row r="318" spans="1:23" s="754" customFormat="1">
      <c r="A318" s="757"/>
      <c r="B318" s="758"/>
      <c r="C318" s="758"/>
      <c r="D318" s="759"/>
      <c r="E318" s="758"/>
      <c r="F318" s="759"/>
      <c r="G318" s="758"/>
      <c r="H318" s="756"/>
      <c r="I318" s="755"/>
      <c r="J318" s="755"/>
      <c r="K318" s="755"/>
      <c r="L318" s="755"/>
      <c r="M318" s="755"/>
      <c r="N318" s="755"/>
      <c r="O318" s="755"/>
      <c r="P318" s="755"/>
      <c r="Q318" s="755"/>
      <c r="R318" s="755"/>
      <c r="S318" s="755"/>
      <c r="T318" s="755"/>
      <c r="V318" s="804"/>
      <c r="W318" s="804"/>
    </row>
    <row r="319" spans="1:23" s="754" customFormat="1">
      <c r="A319" s="757"/>
      <c r="B319" s="758"/>
      <c r="C319" s="758"/>
      <c r="D319" s="759"/>
      <c r="E319" s="758"/>
      <c r="F319" s="759"/>
      <c r="G319" s="758"/>
      <c r="H319" s="756"/>
      <c r="I319" s="755"/>
      <c r="J319" s="755"/>
      <c r="K319" s="755"/>
      <c r="L319" s="755"/>
      <c r="M319" s="755"/>
      <c r="N319" s="755"/>
      <c r="O319" s="755"/>
      <c r="P319" s="755"/>
      <c r="Q319" s="755"/>
      <c r="R319" s="755"/>
      <c r="S319" s="755"/>
      <c r="T319" s="755"/>
      <c r="V319" s="804"/>
      <c r="W319" s="804"/>
    </row>
    <row r="320" spans="1:23" s="754" customFormat="1">
      <c r="A320" s="757"/>
      <c r="B320" s="758"/>
      <c r="C320" s="758"/>
      <c r="D320" s="759"/>
      <c r="E320" s="758"/>
      <c r="F320" s="759"/>
      <c r="G320" s="758"/>
      <c r="H320" s="756"/>
      <c r="I320" s="755"/>
      <c r="J320" s="755"/>
      <c r="K320" s="755"/>
      <c r="L320" s="755"/>
      <c r="M320" s="755"/>
      <c r="N320" s="755"/>
      <c r="O320" s="755"/>
      <c r="P320" s="755"/>
      <c r="Q320" s="755"/>
      <c r="R320" s="755"/>
      <c r="S320" s="755"/>
      <c r="T320" s="755"/>
      <c r="V320" s="804"/>
      <c r="W320" s="804"/>
    </row>
    <row r="321" spans="1:23" s="754" customFormat="1">
      <c r="A321" s="757"/>
      <c r="B321" s="758"/>
      <c r="C321" s="758"/>
      <c r="D321" s="759"/>
      <c r="E321" s="758"/>
      <c r="F321" s="759"/>
      <c r="G321" s="758"/>
      <c r="H321" s="756"/>
      <c r="I321" s="755"/>
      <c r="J321" s="755"/>
      <c r="K321" s="755"/>
      <c r="L321" s="755"/>
      <c r="M321" s="755"/>
      <c r="N321" s="755"/>
      <c r="O321" s="755"/>
      <c r="P321" s="755"/>
      <c r="Q321" s="755"/>
      <c r="R321" s="755"/>
      <c r="S321" s="755"/>
      <c r="T321" s="755"/>
      <c r="V321" s="804"/>
      <c r="W321" s="804"/>
    </row>
    <row r="322" spans="1:23" s="754" customFormat="1">
      <c r="A322" s="757"/>
      <c r="B322" s="758"/>
      <c r="C322" s="758"/>
      <c r="D322" s="759"/>
      <c r="E322" s="758"/>
      <c r="F322" s="759"/>
      <c r="G322" s="758"/>
      <c r="H322" s="756"/>
      <c r="I322" s="755"/>
      <c r="J322" s="755"/>
      <c r="K322" s="755"/>
      <c r="L322" s="755"/>
      <c r="M322" s="755"/>
      <c r="N322" s="755"/>
      <c r="O322" s="755"/>
      <c r="P322" s="755"/>
      <c r="Q322" s="755"/>
      <c r="R322" s="755"/>
      <c r="S322" s="755"/>
      <c r="T322" s="755"/>
      <c r="V322" s="804"/>
      <c r="W322" s="804"/>
    </row>
    <row r="323" spans="1:23" s="754" customFormat="1">
      <c r="A323" s="757"/>
      <c r="B323" s="758"/>
      <c r="C323" s="758"/>
      <c r="D323" s="759"/>
      <c r="E323" s="758"/>
      <c r="F323" s="759"/>
      <c r="G323" s="758"/>
      <c r="H323" s="756"/>
      <c r="I323" s="755"/>
      <c r="J323" s="755"/>
      <c r="K323" s="755"/>
      <c r="L323" s="755"/>
      <c r="M323" s="755"/>
      <c r="N323" s="755"/>
      <c r="O323" s="755"/>
      <c r="P323" s="755"/>
      <c r="Q323" s="755"/>
      <c r="R323" s="755"/>
      <c r="S323" s="755"/>
      <c r="T323" s="755"/>
      <c r="V323" s="804"/>
      <c r="W323" s="804"/>
    </row>
    <row r="324" spans="1:23" s="754" customFormat="1">
      <c r="A324" s="757"/>
      <c r="B324" s="758"/>
      <c r="C324" s="758"/>
      <c r="D324" s="759"/>
      <c r="E324" s="758"/>
      <c r="F324" s="759"/>
      <c r="G324" s="758"/>
      <c r="H324" s="756"/>
      <c r="I324" s="755"/>
      <c r="J324" s="755"/>
      <c r="K324" s="755"/>
      <c r="L324" s="755"/>
      <c r="M324" s="755"/>
      <c r="N324" s="755"/>
      <c r="O324" s="755"/>
      <c r="P324" s="755"/>
      <c r="Q324" s="755"/>
      <c r="R324" s="755"/>
      <c r="S324" s="755"/>
      <c r="T324" s="755"/>
      <c r="V324" s="804"/>
      <c r="W324" s="804"/>
    </row>
    <row r="325" spans="1:23" s="754" customFormat="1">
      <c r="A325" s="757"/>
      <c r="B325" s="758"/>
      <c r="C325" s="758"/>
      <c r="D325" s="759"/>
      <c r="E325" s="758"/>
      <c r="F325" s="759"/>
      <c r="G325" s="758"/>
      <c r="H325" s="756"/>
      <c r="I325" s="755"/>
      <c r="J325" s="755"/>
      <c r="K325" s="755"/>
      <c r="L325" s="755"/>
      <c r="M325" s="755"/>
      <c r="N325" s="755"/>
      <c r="O325" s="755"/>
      <c r="P325" s="755"/>
      <c r="Q325" s="755"/>
      <c r="R325" s="755"/>
      <c r="S325" s="755"/>
      <c r="T325" s="755"/>
      <c r="V325" s="804"/>
      <c r="W325" s="804"/>
    </row>
    <row r="326" spans="1:23" s="754" customFormat="1">
      <c r="A326" s="757"/>
      <c r="B326" s="758"/>
      <c r="C326" s="758"/>
      <c r="D326" s="759"/>
      <c r="E326" s="758"/>
      <c r="F326" s="759"/>
      <c r="G326" s="758"/>
      <c r="H326" s="756"/>
      <c r="I326" s="755"/>
      <c r="J326" s="755"/>
      <c r="K326" s="755"/>
      <c r="L326" s="755"/>
      <c r="M326" s="755"/>
      <c r="N326" s="755"/>
      <c r="O326" s="755"/>
      <c r="P326" s="755"/>
      <c r="Q326" s="755"/>
      <c r="R326" s="755"/>
      <c r="S326" s="755"/>
      <c r="T326" s="755"/>
      <c r="V326" s="804"/>
      <c r="W326" s="804"/>
    </row>
    <row r="327" spans="1:23" s="754" customFormat="1">
      <c r="A327" s="757"/>
      <c r="B327" s="758"/>
      <c r="C327" s="758"/>
      <c r="D327" s="759"/>
      <c r="E327" s="758"/>
      <c r="F327" s="759"/>
      <c r="G327" s="758"/>
      <c r="H327" s="756"/>
      <c r="I327" s="755"/>
      <c r="J327" s="755"/>
      <c r="K327" s="755"/>
      <c r="L327" s="755"/>
      <c r="M327" s="755"/>
      <c r="N327" s="755"/>
      <c r="O327" s="755"/>
      <c r="P327" s="755"/>
      <c r="Q327" s="755"/>
      <c r="R327" s="755"/>
      <c r="S327" s="755"/>
      <c r="T327" s="755"/>
      <c r="V327" s="804"/>
      <c r="W327" s="804"/>
    </row>
    <row r="328" spans="1:23" s="754" customFormat="1">
      <c r="A328" s="757"/>
      <c r="B328" s="758"/>
      <c r="C328" s="758"/>
      <c r="D328" s="759"/>
      <c r="E328" s="758"/>
      <c r="F328" s="759"/>
      <c r="G328" s="758"/>
      <c r="H328" s="756"/>
      <c r="I328" s="755"/>
      <c r="J328" s="755"/>
      <c r="K328" s="755"/>
      <c r="L328" s="755"/>
      <c r="M328" s="755"/>
      <c r="N328" s="755"/>
      <c r="O328" s="755"/>
      <c r="P328" s="755"/>
      <c r="Q328" s="755"/>
      <c r="R328" s="755"/>
      <c r="S328" s="755"/>
      <c r="T328" s="755"/>
      <c r="V328" s="804"/>
      <c r="W328" s="804"/>
    </row>
    <row r="329" spans="1:23" s="754" customFormat="1">
      <c r="A329" s="757"/>
      <c r="B329" s="758"/>
      <c r="C329" s="758"/>
      <c r="D329" s="759"/>
      <c r="E329" s="758"/>
      <c r="F329" s="759"/>
      <c r="G329" s="758"/>
      <c r="H329" s="756"/>
      <c r="I329" s="755"/>
      <c r="J329" s="755"/>
      <c r="K329" s="755"/>
      <c r="L329" s="755"/>
      <c r="M329" s="755"/>
      <c r="N329" s="755"/>
      <c r="O329" s="755"/>
      <c r="P329" s="755"/>
      <c r="Q329" s="755"/>
      <c r="R329" s="755"/>
      <c r="S329" s="755"/>
      <c r="T329" s="755"/>
      <c r="V329" s="804"/>
      <c r="W329" s="804"/>
    </row>
    <row r="330" spans="1:23" s="754" customFormat="1">
      <c r="A330" s="757"/>
      <c r="B330" s="758"/>
      <c r="C330" s="758"/>
      <c r="D330" s="759"/>
      <c r="E330" s="758"/>
      <c r="F330" s="759"/>
      <c r="G330" s="758"/>
      <c r="H330" s="756"/>
      <c r="I330" s="755"/>
      <c r="J330" s="755"/>
      <c r="K330" s="755"/>
      <c r="L330" s="755"/>
      <c r="M330" s="755"/>
      <c r="N330" s="755"/>
      <c r="O330" s="755"/>
      <c r="P330" s="755"/>
      <c r="Q330" s="755"/>
      <c r="R330" s="755"/>
      <c r="S330" s="755"/>
      <c r="T330" s="755"/>
      <c r="V330" s="804"/>
      <c r="W330" s="804"/>
    </row>
    <row r="331" spans="1:23" s="754" customFormat="1">
      <c r="A331" s="757"/>
      <c r="B331" s="758"/>
      <c r="C331" s="758"/>
      <c r="D331" s="759"/>
      <c r="E331" s="758"/>
      <c r="F331" s="759"/>
      <c r="G331" s="758"/>
      <c r="H331" s="756"/>
      <c r="I331" s="755"/>
      <c r="J331" s="755"/>
      <c r="K331" s="755"/>
      <c r="L331" s="755"/>
      <c r="M331" s="755"/>
      <c r="N331" s="755"/>
      <c r="O331" s="755"/>
      <c r="P331" s="755"/>
      <c r="Q331" s="755"/>
      <c r="R331" s="755"/>
      <c r="S331" s="755"/>
      <c r="T331" s="755"/>
      <c r="V331" s="804"/>
      <c r="W331" s="804"/>
    </row>
    <row r="332" spans="1:23" s="754" customFormat="1">
      <c r="A332" s="757"/>
      <c r="B332" s="758"/>
      <c r="C332" s="758"/>
      <c r="D332" s="759"/>
      <c r="E332" s="758"/>
      <c r="F332" s="759"/>
      <c r="G332" s="758"/>
      <c r="H332" s="756"/>
      <c r="I332" s="755"/>
      <c r="J332" s="755"/>
      <c r="K332" s="755"/>
      <c r="L332" s="755"/>
      <c r="M332" s="755"/>
      <c r="N332" s="755"/>
      <c r="O332" s="755"/>
      <c r="P332" s="755"/>
      <c r="Q332" s="755"/>
      <c r="R332" s="755"/>
      <c r="S332" s="755"/>
      <c r="T332" s="755"/>
      <c r="V332" s="804"/>
      <c r="W332" s="804"/>
    </row>
    <row r="333" spans="1:23" s="754" customFormat="1">
      <c r="A333" s="757"/>
      <c r="B333" s="758"/>
      <c r="C333" s="758"/>
      <c r="D333" s="759"/>
      <c r="E333" s="758"/>
      <c r="F333" s="759"/>
      <c r="G333" s="758"/>
      <c r="H333" s="756"/>
      <c r="I333" s="755"/>
      <c r="J333" s="755"/>
      <c r="K333" s="755"/>
      <c r="L333" s="755"/>
      <c r="M333" s="755"/>
      <c r="N333" s="755"/>
      <c r="O333" s="755"/>
      <c r="P333" s="755"/>
      <c r="Q333" s="755"/>
      <c r="R333" s="755"/>
      <c r="S333" s="755"/>
      <c r="T333" s="755"/>
      <c r="V333" s="804"/>
      <c r="W333" s="804"/>
    </row>
    <row r="334" spans="1:23" s="754" customFormat="1">
      <c r="A334" s="757"/>
      <c r="B334" s="758"/>
      <c r="C334" s="758"/>
      <c r="D334" s="759"/>
      <c r="E334" s="758"/>
      <c r="F334" s="759"/>
      <c r="G334" s="758"/>
      <c r="H334" s="756"/>
      <c r="I334" s="755"/>
      <c r="J334" s="755"/>
      <c r="K334" s="755"/>
      <c r="L334" s="755"/>
      <c r="M334" s="755"/>
      <c r="N334" s="755"/>
      <c r="O334" s="755"/>
      <c r="P334" s="755"/>
      <c r="Q334" s="755"/>
      <c r="R334" s="755"/>
      <c r="S334" s="755"/>
      <c r="T334" s="755"/>
      <c r="V334" s="804"/>
      <c r="W334" s="804"/>
    </row>
    <row r="335" spans="1:23" s="754" customFormat="1">
      <c r="A335" s="757"/>
      <c r="B335" s="758"/>
      <c r="C335" s="758"/>
      <c r="D335" s="759"/>
      <c r="E335" s="758"/>
      <c r="F335" s="759"/>
      <c r="G335" s="758"/>
      <c r="H335" s="756"/>
      <c r="I335" s="755"/>
      <c r="J335" s="755"/>
      <c r="K335" s="755"/>
      <c r="L335" s="755"/>
      <c r="M335" s="755"/>
      <c r="N335" s="755"/>
      <c r="O335" s="755"/>
      <c r="P335" s="755"/>
      <c r="Q335" s="755"/>
      <c r="R335" s="755"/>
      <c r="S335" s="755"/>
      <c r="T335" s="755"/>
      <c r="V335" s="804"/>
      <c r="W335" s="804"/>
    </row>
    <row r="336" spans="1:23" s="754" customFormat="1">
      <c r="A336" s="757"/>
      <c r="B336" s="758"/>
      <c r="C336" s="758"/>
      <c r="D336" s="759"/>
      <c r="E336" s="758"/>
      <c r="F336" s="759"/>
      <c r="G336" s="758"/>
      <c r="H336" s="756"/>
      <c r="I336" s="755"/>
      <c r="J336" s="755"/>
      <c r="K336" s="755"/>
      <c r="L336" s="755"/>
      <c r="M336" s="755"/>
      <c r="N336" s="755"/>
      <c r="O336" s="755"/>
      <c r="P336" s="755"/>
      <c r="Q336" s="755"/>
      <c r="R336" s="755"/>
      <c r="S336" s="755"/>
      <c r="T336" s="755"/>
      <c r="V336" s="804"/>
      <c r="W336" s="804"/>
    </row>
    <row r="337" spans="1:23" s="754" customFormat="1">
      <c r="A337" s="757"/>
      <c r="B337" s="758"/>
      <c r="C337" s="758"/>
      <c r="D337" s="759"/>
      <c r="E337" s="758"/>
      <c r="F337" s="759"/>
      <c r="G337" s="758"/>
      <c r="H337" s="756"/>
      <c r="I337" s="755"/>
      <c r="J337" s="755"/>
      <c r="K337" s="755"/>
      <c r="L337" s="755"/>
      <c r="M337" s="755"/>
      <c r="N337" s="755"/>
      <c r="O337" s="755"/>
      <c r="P337" s="755"/>
      <c r="Q337" s="755"/>
      <c r="R337" s="755"/>
      <c r="S337" s="755"/>
      <c r="T337" s="755"/>
      <c r="V337" s="804"/>
      <c r="W337" s="804"/>
    </row>
    <row r="338" spans="1:23" s="754" customFormat="1">
      <c r="A338" s="757"/>
      <c r="B338" s="758"/>
      <c r="C338" s="758"/>
      <c r="D338" s="759"/>
      <c r="E338" s="758"/>
      <c r="F338" s="759"/>
      <c r="G338" s="758"/>
      <c r="H338" s="756"/>
      <c r="I338" s="755"/>
      <c r="J338" s="755"/>
      <c r="K338" s="755"/>
      <c r="L338" s="755"/>
      <c r="M338" s="755"/>
      <c r="N338" s="755"/>
      <c r="O338" s="755"/>
      <c r="P338" s="755"/>
      <c r="Q338" s="755"/>
      <c r="R338" s="755"/>
      <c r="S338" s="755"/>
      <c r="T338" s="755"/>
      <c r="V338" s="804"/>
      <c r="W338" s="804"/>
    </row>
    <row r="339" spans="1:23" s="754" customFormat="1">
      <c r="A339" s="757"/>
      <c r="B339" s="758"/>
      <c r="C339" s="758"/>
      <c r="D339" s="759"/>
      <c r="E339" s="758"/>
      <c r="F339" s="759"/>
      <c r="G339" s="758"/>
      <c r="H339" s="756"/>
      <c r="I339" s="755"/>
      <c r="J339" s="755"/>
      <c r="K339" s="755"/>
      <c r="L339" s="755"/>
      <c r="M339" s="755"/>
      <c r="N339" s="755"/>
      <c r="O339" s="755"/>
      <c r="P339" s="755"/>
      <c r="Q339" s="755"/>
      <c r="R339" s="755"/>
      <c r="S339" s="755"/>
      <c r="T339" s="755"/>
      <c r="V339" s="804"/>
      <c r="W339" s="804"/>
    </row>
    <row r="340" spans="1:23" s="754" customFormat="1">
      <c r="A340" s="757"/>
      <c r="B340" s="758"/>
      <c r="C340" s="758"/>
      <c r="D340" s="759"/>
      <c r="E340" s="758"/>
      <c r="F340" s="759"/>
      <c r="G340" s="758"/>
      <c r="H340" s="756"/>
      <c r="I340" s="755"/>
      <c r="J340" s="755"/>
      <c r="K340" s="755"/>
      <c r="L340" s="755"/>
      <c r="M340" s="755"/>
      <c r="N340" s="755"/>
      <c r="O340" s="755"/>
      <c r="P340" s="755"/>
      <c r="Q340" s="755"/>
      <c r="R340" s="755"/>
      <c r="S340" s="755"/>
      <c r="T340" s="755"/>
      <c r="V340" s="804"/>
      <c r="W340" s="804"/>
    </row>
    <row r="341" spans="1:23" s="754" customFormat="1">
      <c r="A341" s="757"/>
      <c r="B341" s="758"/>
      <c r="C341" s="758"/>
      <c r="D341" s="759"/>
      <c r="E341" s="758"/>
      <c r="F341" s="759"/>
      <c r="G341" s="758"/>
      <c r="H341" s="756"/>
      <c r="I341" s="755"/>
      <c r="J341" s="755"/>
      <c r="K341" s="755"/>
      <c r="L341" s="755"/>
      <c r="M341" s="755"/>
      <c r="N341" s="755"/>
      <c r="O341" s="755"/>
      <c r="P341" s="755"/>
      <c r="Q341" s="755"/>
      <c r="R341" s="755"/>
      <c r="S341" s="755"/>
      <c r="T341" s="755"/>
      <c r="V341" s="804"/>
      <c r="W341" s="804"/>
    </row>
    <row r="342" spans="1:23" s="754" customFormat="1">
      <c r="A342" s="757"/>
      <c r="B342" s="758"/>
      <c r="C342" s="758"/>
      <c r="D342" s="759"/>
      <c r="E342" s="758"/>
      <c r="F342" s="759"/>
      <c r="G342" s="758"/>
      <c r="H342" s="756"/>
      <c r="I342" s="755"/>
      <c r="J342" s="755"/>
      <c r="K342" s="755"/>
      <c r="L342" s="755"/>
      <c r="M342" s="755"/>
      <c r="N342" s="755"/>
      <c r="O342" s="755"/>
      <c r="P342" s="755"/>
      <c r="Q342" s="755"/>
      <c r="R342" s="755"/>
      <c r="S342" s="755"/>
      <c r="T342" s="755"/>
      <c r="V342" s="804"/>
      <c r="W342" s="804"/>
    </row>
    <row r="343" spans="1:23" s="754" customFormat="1">
      <c r="A343" s="757"/>
      <c r="B343" s="758"/>
      <c r="C343" s="758"/>
      <c r="D343" s="759"/>
      <c r="E343" s="758"/>
      <c r="F343" s="759"/>
      <c r="G343" s="758"/>
      <c r="H343" s="756"/>
      <c r="I343" s="755"/>
      <c r="J343" s="755"/>
      <c r="K343" s="755"/>
      <c r="L343" s="755"/>
      <c r="M343" s="755"/>
      <c r="N343" s="755"/>
      <c r="O343" s="755"/>
      <c r="P343" s="755"/>
      <c r="Q343" s="755"/>
      <c r="R343" s="755"/>
      <c r="S343" s="755"/>
      <c r="T343" s="755"/>
      <c r="V343" s="804"/>
      <c r="W343" s="804"/>
    </row>
    <row r="344" spans="1:23" s="754" customFormat="1">
      <c r="A344" s="757"/>
      <c r="B344" s="758"/>
      <c r="C344" s="758"/>
      <c r="D344" s="759"/>
      <c r="E344" s="758"/>
      <c r="F344" s="759"/>
      <c r="G344" s="758"/>
      <c r="H344" s="756"/>
      <c r="I344" s="755"/>
      <c r="J344" s="755"/>
      <c r="K344" s="755"/>
      <c r="L344" s="755"/>
      <c r="M344" s="755"/>
      <c r="N344" s="755"/>
      <c r="O344" s="755"/>
      <c r="P344" s="755"/>
      <c r="Q344" s="755"/>
      <c r="R344" s="755"/>
      <c r="S344" s="755"/>
      <c r="T344" s="755"/>
      <c r="V344" s="804"/>
      <c r="W344" s="804"/>
    </row>
    <row r="345" spans="1:23" s="754" customFormat="1">
      <c r="A345" s="757"/>
      <c r="B345" s="758"/>
      <c r="C345" s="758"/>
      <c r="D345" s="759"/>
      <c r="E345" s="758"/>
      <c r="F345" s="759"/>
      <c r="G345" s="758"/>
      <c r="H345" s="756"/>
      <c r="I345" s="755"/>
      <c r="J345" s="755"/>
      <c r="K345" s="755"/>
      <c r="L345" s="755"/>
      <c r="M345" s="755"/>
      <c r="N345" s="755"/>
      <c r="O345" s="755"/>
      <c r="P345" s="755"/>
      <c r="Q345" s="755"/>
      <c r="R345" s="755"/>
      <c r="S345" s="755"/>
      <c r="T345" s="755"/>
      <c r="V345" s="804"/>
      <c r="W345" s="804"/>
    </row>
    <row r="346" spans="1:23" s="754" customFormat="1">
      <c r="A346" s="757"/>
      <c r="B346" s="758"/>
      <c r="C346" s="758"/>
      <c r="D346" s="759"/>
      <c r="E346" s="758"/>
      <c r="F346" s="759"/>
      <c r="G346" s="758"/>
      <c r="H346" s="756"/>
      <c r="I346" s="755"/>
      <c r="J346" s="755"/>
      <c r="K346" s="755"/>
      <c r="L346" s="755"/>
      <c r="M346" s="755"/>
      <c r="N346" s="755"/>
      <c r="O346" s="755"/>
      <c r="P346" s="755"/>
      <c r="Q346" s="755"/>
      <c r="R346" s="755"/>
      <c r="S346" s="755"/>
      <c r="T346" s="755"/>
      <c r="V346" s="804"/>
      <c r="W346" s="804"/>
    </row>
    <row r="347" spans="1:23" s="754" customFormat="1">
      <c r="A347" s="757"/>
      <c r="B347" s="758"/>
      <c r="C347" s="758"/>
      <c r="D347" s="759"/>
      <c r="E347" s="758"/>
      <c r="F347" s="759"/>
      <c r="G347" s="758"/>
      <c r="H347" s="756"/>
      <c r="I347" s="755"/>
      <c r="J347" s="755"/>
      <c r="K347" s="755"/>
      <c r="L347" s="755"/>
      <c r="M347" s="755"/>
      <c r="N347" s="755"/>
      <c r="O347" s="755"/>
      <c r="P347" s="755"/>
      <c r="Q347" s="755"/>
      <c r="R347" s="755"/>
      <c r="S347" s="755"/>
      <c r="T347" s="755"/>
      <c r="V347" s="804"/>
      <c r="W347" s="804"/>
    </row>
    <row r="348" spans="1:23" s="754" customFormat="1">
      <c r="A348" s="757"/>
      <c r="B348" s="758"/>
      <c r="C348" s="758"/>
      <c r="D348" s="759"/>
      <c r="E348" s="758"/>
      <c r="F348" s="759"/>
      <c r="G348" s="758"/>
      <c r="H348" s="756"/>
      <c r="I348" s="755"/>
      <c r="J348" s="755"/>
      <c r="K348" s="755"/>
      <c r="L348" s="755"/>
      <c r="M348" s="755"/>
      <c r="N348" s="755"/>
      <c r="O348" s="755"/>
      <c r="P348" s="755"/>
      <c r="Q348" s="755"/>
      <c r="R348" s="755"/>
      <c r="S348" s="755"/>
      <c r="T348" s="755"/>
      <c r="V348" s="804"/>
      <c r="W348" s="804"/>
    </row>
    <row r="349" spans="1:23" s="754" customFormat="1">
      <c r="A349" s="757"/>
      <c r="B349" s="758"/>
      <c r="C349" s="758"/>
      <c r="D349" s="759"/>
      <c r="E349" s="758"/>
      <c r="F349" s="759"/>
      <c r="G349" s="758"/>
      <c r="H349" s="756"/>
      <c r="I349" s="755"/>
      <c r="J349" s="755"/>
      <c r="K349" s="755"/>
      <c r="L349" s="755"/>
      <c r="M349" s="755"/>
      <c r="N349" s="755"/>
      <c r="O349" s="755"/>
      <c r="P349" s="755"/>
      <c r="Q349" s="755"/>
      <c r="R349" s="755"/>
      <c r="S349" s="755"/>
      <c r="T349" s="755"/>
      <c r="V349" s="804"/>
      <c r="W349" s="804"/>
    </row>
    <row r="350" spans="1:23" s="754" customFormat="1">
      <c r="A350" s="757"/>
      <c r="B350" s="758"/>
      <c r="C350" s="758"/>
      <c r="D350" s="759"/>
      <c r="E350" s="758"/>
      <c r="F350" s="759"/>
      <c r="G350" s="758"/>
      <c r="H350" s="756"/>
      <c r="I350" s="755"/>
      <c r="J350" s="755"/>
      <c r="K350" s="755"/>
      <c r="L350" s="755"/>
      <c r="M350" s="755"/>
      <c r="N350" s="755"/>
      <c r="O350" s="755"/>
      <c r="P350" s="755"/>
      <c r="Q350" s="755"/>
      <c r="R350" s="755"/>
      <c r="S350" s="755"/>
      <c r="T350" s="755"/>
      <c r="V350" s="804"/>
      <c r="W350" s="804"/>
    </row>
    <row r="351" spans="1:23" s="754" customFormat="1">
      <c r="A351" s="757"/>
      <c r="B351" s="758"/>
      <c r="C351" s="758"/>
      <c r="D351" s="759"/>
      <c r="E351" s="758"/>
      <c r="F351" s="759"/>
      <c r="G351" s="758"/>
      <c r="H351" s="756"/>
      <c r="I351" s="755"/>
      <c r="J351" s="755"/>
      <c r="K351" s="755"/>
      <c r="L351" s="755"/>
      <c r="M351" s="755"/>
      <c r="N351" s="755"/>
      <c r="O351" s="755"/>
      <c r="P351" s="755"/>
      <c r="Q351" s="755"/>
      <c r="R351" s="755"/>
      <c r="S351" s="755"/>
      <c r="T351" s="755"/>
      <c r="V351" s="804"/>
      <c r="W351" s="804"/>
    </row>
    <row r="352" spans="1:23" s="754" customFormat="1">
      <c r="A352" s="757"/>
      <c r="B352" s="758"/>
      <c r="C352" s="758"/>
      <c r="D352" s="759"/>
      <c r="E352" s="758"/>
      <c r="F352" s="759"/>
      <c r="G352" s="758"/>
      <c r="H352" s="756"/>
      <c r="I352" s="755"/>
      <c r="J352" s="755"/>
      <c r="K352" s="755"/>
      <c r="L352" s="755"/>
      <c r="M352" s="755"/>
      <c r="N352" s="755"/>
      <c r="O352" s="755"/>
      <c r="P352" s="755"/>
      <c r="Q352" s="755"/>
      <c r="R352" s="755"/>
      <c r="S352" s="755"/>
      <c r="T352" s="755"/>
      <c r="V352" s="804"/>
      <c r="W352" s="804"/>
    </row>
    <row r="353" spans="1:23" s="754" customFormat="1">
      <c r="A353" s="757"/>
      <c r="B353" s="758"/>
      <c r="C353" s="758"/>
      <c r="D353" s="759"/>
      <c r="E353" s="758"/>
      <c r="F353" s="759"/>
      <c r="G353" s="758"/>
      <c r="H353" s="756"/>
      <c r="I353" s="755"/>
      <c r="J353" s="755"/>
      <c r="K353" s="755"/>
      <c r="L353" s="755"/>
      <c r="M353" s="755"/>
      <c r="N353" s="755"/>
      <c r="O353" s="755"/>
      <c r="P353" s="755"/>
      <c r="Q353" s="755"/>
      <c r="R353" s="755"/>
      <c r="S353" s="755"/>
      <c r="T353" s="755"/>
      <c r="V353" s="804"/>
      <c r="W353" s="804"/>
    </row>
    <row r="354" spans="1:23" s="754" customFormat="1">
      <c r="A354" s="757"/>
      <c r="B354" s="758"/>
      <c r="C354" s="758"/>
      <c r="D354" s="759"/>
      <c r="E354" s="758"/>
      <c r="F354" s="759"/>
      <c r="G354" s="758"/>
      <c r="H354" s="756"/>
      <c r="I354" s="755"/>
      <c r="J354" s="755"/>
      <c r="K354" s="755"/>
      <c r="L354" s="755"/>
      <c r="M354" s="755"/>
      <c r="N354" s="755"/>
      <c r="O354" s="755"/>
      <c r="P354" s="755"/>
      <c r="Q354" s="755"/>
      <c r="R354" s="755"/>
      <c r="S354" s="755"/>
      <c r="T354" s="755"/>
      <c r="V354" s="804"/>
      <c r="W354" s="804"/>
    </row>
    <row r="355" spans="1:23" s="754" customFormat="1">
      <c r="A355" s="757"/>
      <c r="B355" s="758"/>
      <c r="C355" s="758"/>
      <c r="D355" s="759"/>
      <c r="E355" s="758"/>
      <c r="F355" s="759"/>
      <c r="G355" s="758"/>
      <c r="H355" s="756"/>
      <c r="I355" s="755"/>
      <c r="J355" s="755"/>
      <c r="K355" s="755"/>
      <c r="L355" s="755"/>
      <c r="M355" s="755"/>
      <c r="N355" s="755"/>
      <c r="O355" s="755"/>
      <c r="P355" s="755"/>
      <c r="Q355" s="755"/>
      <c r="R355" s="755"/>
      <c r="S355" s="755"/>
      <c r="T355" s="755"/>
      <c r="V355" s="804"/>
      <c r="W355" s="804"/>
    </row>
    <row r="356" spans="1:23" s="754" customFormat="1">
      <c r="A356" s="757"/>
      <c r="B356" s="758"/>
      <c r="C356" s="758"/>
      <c r="D356" s="759"/>
      <c r="E356" s="758"/>
      <c r="F356" s="759"/>
      <c r="G356" s="758"/>
      <c r="H356" s="756"/>
      <c r="I356" s="755"/>
      <c r="J356" s="755"/>
      <c r="K356" s="755"/>
      <c r="L356" s="755"/>
      <c r="M356" s="755"/>
      <c r="N356" s="755"/>
      <c r="O356" s="755"/>
      <c r="P356" s="755"/>
      <c r="Q356" s="755"/>
      <c r="R356" s="755"/>
      <c r="S356" s="755"/>
      <c r="T356" s="755"/>
      <c r="V356" s="804"/>
      <c r="W356" s="804"/>
    </row>
    <row r="357" spans="1:23" s="754" customFormat="1">
      <c r="A357" s="757"/>
      <c r="B357" s="758"/>
      <c r="C357" s="758"/>
      <c r="D357" s="759"/>
      <c r="E357" s="758"/>
      <c r="F357" s="759"/>
      <c r="G357" s="758"/>
      <c r="H357" s="756"/>
      <c r="I357" s="755"/>
      <c r="J357" s="755"/>
      <c r="K357" s="755"/>
      <c r="L357" s="755"/>
      <c r="M357" s="755"/>
      <c r="N357" s="755"/>
      <c r="O357" s="755"/>
      <c r="P357" s="755"/>
      <c r="Q357" s="755"/>
      <c r="R357" s="755"/>
      <c r="S357" s="755"/>
      <c r="T357" s="755"/>
      <c r="V357" s="804"/>
      <c r="W357" s="804"/>
    </row>
    <row r="358" spans="1:23" s="754" customFormat="1">
      <c r="A358" s="757"/>
      <c r="B358" s="758"/>
      <c r="C358" s="758"/>
      <c r="D358" s="759"/>
      <c r="E358" s="758"/>
      <c r="F358" s="759"/>
      <c r="G358" s="758"/>
      <c r="H358" s="756"/>
      <c r="I358" s="755"/>
      <c r="J358" s="755"/>
      <c r="K358" s="755"/>
      <c r="L358" s="755"/>
      <c r="M358" s="755"/>
      <c r="N358" s="755"/>
      <c r="O358" s="755"/>
      <c r="P358" s="755"/>
      <c r="Q358" s="755"/>
      <c r="R358" s="755"/>
      <c r="S358" s="755"/>
      <c r="T358" s="755"/>
      <c r="V358" s="804"/>
      <c r="W358" s="804"/>
    </row>
    <row r="359" spans="1:23" s="754" customFormat="1">
      <c r="A359" s="757"/>
      <c r="B359" s="758"/>
      <c r="C359" s="758"/>
      <c r="D359" s="759"/>
      <c r="E359" s="758"/>
      <c r="F359" s="759"/>
      <c r="G359" s="758"/>
      <c r="H359" s="756"/>
      <c r="I359" s="755"/>
      <c r="J359" s="755"/>
      <c r="K359" s="755"/>
      <c r="L359" s="755"/>
      <c r="M359" s="755"/>
      <c r="N359" s="755"/>
      <c r="O359" s="755"/>
      <c r="P359" s="755"/>
      <c r="Q359" s="755"/>
      <c r="R359" s="755"/>
      <c r="S359" s="755"/>
      <c r="T359" s="755"/>
      <c r="V359" s="804"/>
      <c r="W359" s="804"/>
    </row>
    <row r="360" spans="1:23" s="754" customFormat="1">
      <c r="A360" s="757"/>
      <c r="B360" s="758"/>
      <c r="C360" s="758"/>
      <c r="D360" s="759"/>
      <c r="E360" s="758"/>
      <c r="F360" s="759"/>
      <c r="G360" s="758"/>
      <c r="H360" s="756"/>
      <c r="I360" s="755"/>
      <c r="J360" s="755"/>
      <c r="K360" s="755"/>
      <c r="L360" s="755"/>
      <c r="M360" s="755"/>
      <c r="N360" s="755"/>
      <c r="O360" s="755"/>
      <c r="P360" s="755"/>
      <c r="Q360" s="755"/>
      <c r="R360" s="755"/>
      <c r="S360" s="755"/>
      <c r="T360" s="755"/>
      <c r="V360" s="804"/>
      <c r="W360" s="804"/>
    </row>
    <row r="361" spans="1:23" s="754" customFormat="1">
      <c r="A361" s="757"/>
      <c r="B361" s="758"/>
      <c r="C361" s="758"/>
      <c r="D361" s="759"/>
      <c r="E361" s="758"/>
      <c r="F361" s="759"/>
      <c r="G361" s="758"/>
      <c r="H361" s="756"/>
      <c r="I361" s="755"/>
      <c r="J361" s="755"/>
      <c r="K361" s="755"/>
      <c r="L361" s="755"/>
      <c r="M361" s="755"/>
      <c r="N361" s="755"/>
      <c r="O361" s="755"/>
      <c r="P361" s="755"/>
      <c r="Q361" s="755"/>
      <c r="R361" s="755"/>
      <c r="S361" s="755"/>
      <c r="T361" s="755"/>
      <c r="V361" s="804"/>
      <c r="W361" s="804"/>
    </row>
    <row r="362" spans="1:23" s="754" customFormat="1">
      <c r="A362" s="757"/>
      <c r="B362" s="758"/>
      <c r="C362" s="758"/>
      <c r="D362" s="759"/>
      <c r="E362" s="758"/>
      <c r="F362" s="759"/>
      <c r="G362" s="758"/>
      <c r="H362" s="756"/>
      <c r="I362" s="755"/>
      <c r="J362" s="755"/>
      <c r="K362" s="755"/>
      <c r="L362" s="755"/>
      <c r="M362" s="755"/>
      <c r="N362" s="755"/>
      <c r="O362" s="755"/>
      <c r="P362" s="755"/>
      <c r="Q362" s="755"/>
      <c r="R362" s="755"/>
      <c r="S362" s="755"/>
      <c r="T362" s="755"/>
      <c r="V362" s="804"/>
      <c r="W362" s="804"/>
    </row>
    <row r="363" spans="1:23" s="754" customFormat="1">
      <c r="A363" s="757"/>
      <c r="B363" s="758"/>
      <c r="C363" s="758"/>
      <c r="D363" s="759"/>
      <c r="E363" s="758"/>
      <c r="F363" s="759"/>
      <c r="G363" s="758"/>
      <c r="H363" s="756"/>
      <c r="I363" s="755"/>
      <c r="J363" s="755"/>
      <c r="K363" s="755"/>
      <c r="L363" s="755"/>
      <c r="M363" s="755"/>
      <c r="N363" s="755"/>
      <c r="O363" s="755"/>
      <c r="P363" s="755"/>
      <c r="Q363" s="755"/>
      <c r="R363" s="755"/>
      <c r="S363" s="755"/>
      <c r="T363" s="755"/>
      <c r="V363" s="804"/>
      <c r="W363" s="804"/>
    </row>
    <row r="364" spans="1:23" s="754" customFormat="1">
      <c r="A364" s="757"/>
      <c r="B364" s="758"/>
      <c r="C364" s="758"/>
      <c r="D364" s="759"/>
      <c r="E364" s="758"/>
      <c r="F364" s="759"/>
      <c r="G364" s="758"/>
      <c r="H364" s="756"/>
      <c r="I364" s="755"/>
      <c r="J364" s="755"/>
      <c r="K364" s="755"/>
      <c r="L364" s="755"/>
      <c r="M364" s="755"/>
      <c r="N364" s="755"/>
      <c r="O364" s="755"/>
      <c r="P364" s="755"/>
      <c r="Q364" s="755"/>
      <c r="R364" s="755"/>
      <c r="S364" s="755"/>
      <c r="T364" s="755"/>
      <c r="V364" s="804"/>
      <c r="W364" s="804"/>
    </row>
    <row r="365" spans="1:23" s="754" customFormat="1">
      <c r="A365" s="757"/>
      <c r="B365" s="758"/>
      <c r="C365" s="758"/>
      <c r="D365" s="759"/>
      <c r="E365" s="758"/>
      <c r="F365" s="759"/>
      <c r="G365" s="758"/>
      <c r="H365" s="756"/>
      <c r="I365" s="755"/>
      <c r="J365" s="755"/>
      <c r="K365" s="755"/>
      <c r="L365" s="755"/>
      <c r="M365" s="755"/>
      <c r="N365" s="755"/>
      <c r="O365" s="755"/>
      <c r="P365" s="755"/>
      <c r="Q365" s="755"/>
      <c r="R365" s="755"/>
      <c r="S365" s="755"/>
      <c r="T365" s="755"/>
      <c r="V365" s="804"/>
      <c r="W365" s="804"/>
    </row>
    <row r="366" spans="1:23" s="754" customFormat="1">
      <c r="A366" s="757"/>
      <c r="B366" s="758"/>
      <c r="C366" s="758"/>
      <c r="D366" s="759"/>
      <c r="E366" s="758"/>
      <c r="F366" s="759"/>
      <c r="G366" s="758"/>
      <c r="H366" s="756"/>
      <c r="I366" s="755"/>
      <c r="J366" s="755"/>
      <c r="K366" s="755"/>
      <c r="L366" s="755"/>
      <c r="M366" s="755"/>
      <c r="N366" s="755"/>
      <c r="O366" s="755"/>
      <c r="P366" s="755"/>
      <c r="Q366" s="755"/>
      <c r="R366" s="755"/>
      <c r="S366" s="755"/>
      <c r="T366" s="755"/>
      <c r="V366" s="804"/>
      <c r="W366" s="804"/>
    </row>
    <row r="367" spans="1:23" s="754" customFormat="1">
      <c r="A367" s="757"/>
      <c r="B367" s="758"/>
      <c r="C367" s="758"/>
      <c r="D367" s="759"/>
      <c r="E367" s="758"/>
      <c r="F367" s="759"/>
      <c r="G367" s="758"/>
      <c r="H367" s="756"/>
      <c r="I367" s="755"/>
      <c r="J367" s="755"/>
      <c r="K367" s="755"/>
      <c r="L367" s="755"/>
      <c r="M367" s="755"/>
      <c r="N367" s="755"/>
      <c r="O367" s="755"/>
      <c r="P367" s="755"/>
      <c r="Q367" s="755"/>
      <c r="R367" s="755"/>
      <c r="S367" s="755"/>
      <c r="T367" s="755"/>
      <c r="V367" s="804"/>
      <c r="W367" s="804"/>
    </row>
    <row r="368" spans="1:23" s="754" customFormat="1">
      <c r="A368" s="757"/>
      <c r="B368" s="758"/>
      <c r="C368" s="758"/>
      <c r="D368" s="759"/>
      <c r="E368" s="758"/>
      <c r="F368" s="759"/>
      <c r="G368" s="758"/>
      <c r="H368" s="756"/>
      <c r="I368" s="755"/>
      <c r="J368" s="755"/>
      <c r="K368" s="755"/>
      <c r="L368" s="755"/>
      <c r="M368" s="755"/>
      <c r="N368" s="755"/>
      <c r="O368" s="755"/>
      <c r="P368" s="755"/>
      <c r="Q368" s="755"/>
      <c r="R368" s="755"/>
      <c r="S368" s="755"/>
      <c r="T368" s="755"/>
      <c r="V368" s="804"/>
      <c r="W368" s="804"/>
    </row>
    <row r="369" spans="1:23" s="754" customFormat="1">
      <c r="A369" s="757"/>
      <c r="B369" s="758"/>
      <c r="C369" s="758"/>
      <c r="D369" s="759"/>
      <c r="E369" s="758"/>
      <c r="F369" s="759"/>
      <c r="G369" s="758"/>
      <c r="H369" s="756"/>
      <c r="I369" s="755"/>
      <c r="J369" s="755"/>
      <c r="K369" s="755"/>
      <c r="L369" s="755"/>
      <c r="M369" s="755"/>
      <c r="N369" s="755"/>
      <c r="O369" s="755"/>
      <c r="P369" s="755"/>
      <c r="Q369" s="755"/>
      <c r="R369" s="755"/>
      <c r="S369" s="755"/>
      <c r="T369" s="755"/>
      <c r="V369" s="804"/>
      <c r="W369" s="804"/>
    </row>
    <row r="370" spans="1:23" s="754" customFormat="1">
      <c r="A370" s="757"/>
      <c r="B370" s="758"/>
      <c r="C370" s="758"/>
      <c r="D370" s="759"/>
      <c r="E370" s="758"/>
      <c r="F370" s="759"/>
      <c r="G370" s="758"/>
      <c r="H370" s="756"/>
      <c r="I370" s="755"/>
      <c r="J370" s="755"/>
      <c r="K370" s="755"/>
      <c r="L370" s="755"/>
      <c r="M370" s="755"/>
      <c r="N370" s="755"/>
      <c r="O370" s="755"/>
      <c r="P370" s="755"/>
      <c r="Q370" s="755"/>
      <c r="R370" s="755"/>
      <c r="S370" s="755"/>
      <c r="T370" s="755"/>
      <c r="V370" s="804"/>
      <c r="W370" s="804"/>
    </row>
    <row r="371" spans="1:23" s="754" customFormat="1">
      <c r="A371" s="757"/>
      <c r="B371" s="758"/>
      <c r="C371" s="758"/>
      <c r="D371" s="759"/>
      <c r="E371" s="758"/>
      <c r="F371" s="759"/>
      <c r="G371" s="758"/>
      <c r="H371" s="756"/>
      <c r="I371" s="755"/>
      <c r="J371" s="755"/>
      <c r="K371" s="755"/>
      <c r="L371" s="755"/>
      <c r="M371" s="755"/>
      <c r="N371" s="755"/>
      <c r="O371" s="755"/>
      <c r="P371" s="755"/>
      <c r="Q371" s="755"/>
      <c r="R371" s="755"/>
      <c r="S371" s="755"/>
      <c r="T371" s="755"/>
      <c r="V371" s="804"/>
      <c r="W371" s="804"/>
    </row>
    <row r="372" spans="1:23" s="754" customFormat="1">
      <c r="A372" s="757"/>
      <c r="B372" s="758"/>
      <c r="C372" s="758"/>
      <c r="D372" s="759"/>
      <c r="E372" s="758"/>
      <c r="F372" s="759"/>
      <c r="G372" s="758"/>
      <c r="H372" s="756"/>
      <c r="I372" s="755"/>
      <c r="J372" s="755"/>
      <c r="K372" s="755"/>
      <c r="L372" s="755"/>
      <c r="M372" s="755"/>
      <c r="N372" s="755"/>
      <c r="O372" s="755"/>
      <c r="P372" s="755"/>
      <c r="Q372" s="755"/>
      <c r="R372" s="755"/>
      <c r="S372" s="755"/>
      <c r="T372" s="755"/>
      <c r="V372" s="804"/>
      <c r="W372" s="804"/>
    </row>
    <row r="373" spans="1:23" s="754" customFormat="1">
      <c r="A373" s="757"/>
      <c r="B373" s="758"/>
      <c r="C373" s="758"/>
      <c r="D373" s="759"/>
      <c r="E373" s="758"/>
      <c r="F373" s="759"/>
      <c r="G373" s="758"/>
      <c r="H373" s="756"/>
      <c r="I373" s="755"/>
      <c r="J373" s="755"/>
      <c r="K373" s="755"/>
      <c r="L373" s="755"/>
      <c r="M373" s="755"/>
      <c r="N373" s="755"/>
      <c r="O373" s="755"/>
      <c r="P373" s="755"/>
      <c r="Q373" s="755"/>
      <c r="R373" s="755"/>
      <c r="S373" s="755"/>
      <c r="T373" s="755"/>
      <c r="V373" s="804"/>
      <c r="W373" s="804"/>
    </row>
    <row r="374" spans="1:23" s="754" customFormat="1">
      <c r="A374" s="757"/>
      <c r="B374" s="758"/>
      <c r="C374" s="758"/>
      <c r="D374" s="759"/>
      <c r="E374" s="758"/>
      <c r="F374" s="759"/>
      <c r="G374" s="758"/>
      <c r="H374" s="756"/>
      <c r="I374" s="755"/>
      <c r="J374" s="755"/>
      <c r="K374" s="755"/>
      <c r="L374" s="755"/>
      <c r="M374" s="755"/>
      <c r="N374" s="755"/>
      <c r="O374" s="755"/>
      <c r="P374" s="755"/>
      <c r="Q374" s="755"/>
      <c r="R374" s="755"/>
      <c r="S374" s="755"/>
      <c r="T374" s="755"/>
      <c r="V374" s="804"/>
      <c r="W374" s="804"/>
    </row>
    <row r="375" spans="1:23" s="754" customFormat="1">
      <c r="A375" s="757"/>
      <c r="B375" s="758"/>
      <c r="C375" s="758"/>
      <c r="D375" s="759"/>
      <c r="E375" s="758"/>
      <c r="F375" s="759"/>
      <c r="G375" s="758"/>
      <c r="H375" s="756"/>
      <c r="I375" s="755"/>
      <c r="J375" s="755"/>
      <c r="K375" s="755"/>
      <c r="L375" s="755"/>
      <c r="M375" s="755"/>
      <c r="N375" s="755"/>
      <c r="O375" s="755"/>
      <c r="P375" s="755"/>
      <c r="Q375" s="755"/>
      <c r="R375" s="755"/>
      <c r="S375" s="755"/>
      <c r="T375" s="755"/>
      <c r="V375" s="804"/>
      <c r="W375" s="804"/>
    </row>
    <row r="376" spans="1:23" s="754" customFormat="1">
      <c r="A376" s="757"/>
      <c r="B376" s="758"/>
      <c r="C376" s="758"/>
      <c r="D376" s="759"/>
      <c r="E376" s="758"/>
      <c r="F376" s="759"/>
      <c r="G376" s="758"/>
      <c r="H376" s="756"/>
      <c r="I376" s="755"/>
      <c r="J376" s="755"/>
      <c r="K376" s="755"/>
      <c r="L376" s="755"/>
      <c r="M376" s="755"/>
      <c r="N376" s="755"/>
      <c r="O376" s="755"/>
      <c r="P376" s="755"/>
      <c r="Q376" s="755"/>
      <c r="R376" s="755"/>
      <c r="S376" s="755"/>
      <c r="T376" s="755"/>
      <c r="V376" s="804"/>
      <c r="W376" s="804"/>
    </row>
    <row r="377" spans="1:23" s="754" customFormat="1">
      <c r="A377" s="757"/>
      <c r="B377" s="758"/>
      <c r="C377" s="758"/>
      <c r="D377" s="759"/>
      <c r="E377" s="758"/>
      <c r="F377" s="759"/>
      <c r="G377" s="758"/>
      <c r="H377" s="756"/>
      <c r="I377" s="755"/>
      <c r="J377" s="755"/>
      <c r="K377" s="755"/>
      <c r="L377" s="755"/>
      <c r="M377" s="755"/>
      <c r="N377" s="755"/>
      <c r="O377" s="755"/>
      <c r="P377" s="755"/>
      <c r="Q377" s="755"/>
      <c r="R377" s="755"/>
      <c r="S377" s="755"/>
      <c r="T377" s="755"/>
      <c r="V377" s="804"/>
      <c r="W377" s="804"/>
    </row>
    <row r="378" spans="1:23" s="754" customFormat="1">
      <c r="A378" s="757"/>
      <c r="B378" s="758"/>
      <c r="C378" s="758"/>
      <c r="D378" s="759"/>
      <c r="E378" s="758"/>
      <c r="F378" s="759"/>
      <c r="G378" s="758"/>
      <c r="H378" s="756"/>
      <c r="I378" s="755"/>
      <c r="J378" s="755"/>
      <c r="K378" s="755"/>
      <c r="L378" s="755"/>
      <c r="M378" s="755"/>
      <c r="N378" s="755"/>
      <c r="O378" s="755"/>
      <c r="P378" s="755"/>
      <c r="Q378" s="755"/>
      <c r="R378" s="755"/>
      <c r="S378" s="755"/>
      <c r="T378" s="755"/>
      <c r="V378" s="804"/>
      <c r="W378" s="804"/>
    </row>
    <row r="379" spans="1:23" s="754" customFormat="1">
      <c r="A379" s="757"/>
      <c r="B379" s="758"/>
      <c r="C379" s="758"/>
      <c r="D379" s="759"/>
      <c r="E379" s="758"/>
      <c r="F379" s="759"/>
      <c r="G379" s="758"/>
      <c r="H379" s="756"/>
      <c r="I379" s="755"/>
      <c r="J379" s="755"/>
      <c r="K379" s="755"/>
      <c r="L379" s="755"/>
      <c r="M379" s="755"/>
      <c r="N379" s="755"/>
      <c r="O379" s="755"/>
      <c r="P379" s="755"/>
      <c r="Q379" s="755"/>
      <c r="R379" s="755"/>
      <c r="S379" s="755"/>
      <c r="T379" s="755"/>
      <c r="V379" s="804"/>
      <c r="W379" s="804"/>
    </row>
    <row r="380" spans="1:23" s="754" customFormat="1">
      <c r="A380" s="757"/>
      <c r="B380" s="758"/>
      <c r="C380" s="758"/>
      <c r="D380" s="759"/>
      <c r="E380" s="758"/>
      <c r="F380" s="759"/>
      <c r="G380" s="758"/>
      <c r="H380" s="756"/>
      <c r="I380" s="755"/>
      <c r="J380" s="755"/>
      <c r="K380" s="755"/>
      <c r="L380" s="755"/>
      <c r="M380" s="755"/>
      <c r="N380" s="755"/>
      <c r="O380" s="755"/>
      <c r="P380" s="755"/>
      <c r="Q380" s="755"/>
      <c r="R380" s="755"/>
      <c r="S380" s="755"/>
      <c r="T380" s="755"/>
      <c r="V380" s="804"/>
      <c r="W380" s="804"/>
    </row>
    <row r="381" spans="1:23" s="754" customFormat="1">
      <c r="A381" s="757"/>
      <c r="B381" s="758"/>
      <c r="C381" s="758"/>
      <c r="D381" s="759"/>
      <c r="E381" s="758"/>
      <c r="F381" s="759"/>
      <c r="G381" s="758"/>
      <c r="H381" s="756"/>
      <c r="I381" s="755"/>
      <c r="J381" s="755"/>
      <c r="K381" s="755"/>
      <c r="L381" s="755"/>
      <c r="M381" s="755"/>
      <c r="N381" s="755"/>
      <c r="O381" s="755"/>
      <c r="P381" s="755"/>
      <c r="Q381" s="755"/>
      <c r="R381" s="755"/>
      <c r="S381" s="755"/>
      <c r="T381" s="755"/>
      <c r="V381" s="804"/>
      <c r="W381" s="804"/>
    </row>
    <row r="382" spans="1:23" s="754" customFormat="1">
      <c r="A382" s="757"/>
      <c r="B382" s="758"/>
      <c r="C382" s="758"/>
      <c r="D382" s="759"/>
      <c r="E382" s="758"/>
      <c r="F382" s="759"/>
      <c r="G382" s="758"/>
      <c r="H382" s="756"/>
      <c r="I382" s="755"/>
      <c r="J382" s="755"/>
      <c r="K382" s="755"/>
      <c r="L382" s="755"/>
      <c r="M382" s="755"/>
      <c r="N382" s="755"/>
      <c r="O382" s="755"/>
      <c r="P382" s="755"/>
      <c r="Q382" s="755"/>
      <c r="R382" s="755"/>
      <c r="S382" s="755"/>
      <c r="T382" s="755"/>
      <c r="V382" s="804"/>
      <c r="W382" s="804"/>
    </row>
    <row r="383" spans="1:23" s="754" customFormat="1">
      <c r="A383" s="757"/>
      <c r="B383" s="758"/>
      <c r="C383" s="758"/>
      <c r="D383" s="759"/>
      <c r="E383" s="758"/>
      <c r="F383" s="759"/>
      <c r="G383" s="758"/>
      <c r="H383" s="756"/>
      <c r="I383" s="755"/>
      <c r="J383" s="755"/>
      <c r="K383" s="755"/>
      <c r="L383" s="755"/>
      <c r="M383" s="755"/>
      <c r="N383" s="755"/>
      <c r="O383" s="755"/>
      <c r="P383" s="755"/>
      <c r="Q383" s="755"/>
      <c r="R383" s="755"/>
      <c r="S383" s="755"/>
      <c r="T383" s="755"/>
      <c r="V383" s="804"/>
      <c r="W383" s="804"/>
    </row>
    <row r="384" spans="1:23" s="754" customFormat="1">
      <c r="A384" s="757"/>
      <c r="B384" s="758"/>
      <c r="C384" s="758"/>
      <c r="D384" s="759"/>
      <c r="E384" s="758"/>
      <c r="F384" s="759"/>
      <c r="G384" s="758"/>
      <c r="H384" s="756"/>
      <c r="I384" s="755"/>
      <c r="J384" s="755"/>
      <c r="K384" s="755"/>
      <c r="L384" s="755"/>
      <c r="M384" s="755"/>
      <c r="N384" s="755"/>
      <c r="O384" s="755"/>
      <c r="P384" s="755"/>
      <c r="Q384" s="755"/>
      <c r="R384" s="755"/>
      <c r="S384" s="755"/>
      <c r="T384" s="755"/>
      <c r="V384" s="804"/>
      <c r="W384" s="804"/>
    </row>
    <row r="385" spans="1:23" s="754" customFormat="1">
      <c r="A385" s="757"/>
      <c r="B385" s="758"/>
      <c r="C385" s="758"/>
      <c r="D385" s="759"/>
      <c r="E385" s="758"/>
      <c r="F385" s="759"/>
      <c r="G385" s="758"/>
      <c r="H385" s="756"/>
      <c r="I385" s="755"/>
      <c r="J385" s="755"/>
      <c r="K385" s="755"/>
      <c r="L385" s="755"/>
      <c r="M385" s="755"/>
      <c r="N385" s="755"/>
      <c r="O385" s="755"/>
      <c r="P385" s="755"/>
      <c r="Q385" s="755"/>
      <c r="R385" s="755"/>
      <c r="S385" s="755"/>
      <c r="T385" s="755"/>
      <c r="V385" s="804"/>
      <c r="W385" s="804"/>
    </row>
    <row r="386" spans="1:23" s="754" customFormat="1">
      <c r="A386" s="757"/>
      <c r="B386" s="758"/>
      <c r="C386" s="758"/>
      <c r="D386" s="759"/>
      <c r="E386" s="758"/>
      <c r="F386" s="759"/>
      <c r="G386" s="758"/>
      <c r="H386" s="756"/>
      <c r="I386" s="755"/>
      <c r="J386" s="755"/>
      <c r="K386" s="755"/>
      <c r="L386" s="755"/>
      <c r="M386" s="755"/>
      <c r="N386" s="755"/>
      <c r="O386" s="755"/>
      <c r="P386" s="755"/>
      <c r="Q386" s="755"/>
      <c r="R386" s="755"/>
      <c r="S386" s="755"/>
      <c r="T386" s="755"/>
      <c r="V386" s="804"/>
      <c r="W386" s="804"/>
    </row>
    <row r="387" spans="1:23" s="754" customFormat="1">
      <c r="A387" s="757"/>
      <c r="B387" s="758"/>
      <c r="C387" s="758"/>
      <c r="D387" s="759"/>
      <c r="E387" s="758"/>
      <c r="F387" s="759"/>
      <c r="G387" s="758"/>
      <c r="H387" s="756"/>
      <c r="I387" s="755"/>
      <c r="J387" s="755"/>
      <c r="K387" s="755"/>
      <c r="L387" s="755"/>
      <c r="M387" s="755"/>
      <c r="N387" s="755"/>
      <c r="O387" s="755"/>
      <c r="P387" s="755"/>
      <c r="Q387" s="755"/>
      <c r="R387" s="755"/>
      <c r="S387" s="755"/>
      <c r="T387" s="755"/>
      <c r="V387" s="804"/>
      <c r="W387" s="804"/>
    </row>
    <row r="388" spans="1:23" s="754" customFormat="1">
      <c r="A388" s="757"/>
      <c r="B388" s="758"/>
      <c r="C388" s="758"/>
      <c r="D388" s="759"/>
      <c r="E388" s="758"/>
      <c r="F388" s="759"/>
      <c r="G388" s="758"/>
      <c r="H388" s="756"/>
      <c r="I388" s="755"/>
      <c r="J388" s="755"/>
      <c r="K388" s="755"/>
      <c r="L388" s="755"/>
      <c r="M388" s="755"/>
      <c r="N388" s="755"/>
      <c r="O388" s="755"/>
      <c r="P388" s="755"/>
      <c r="Q388" s="755"/>
      <c r="R388" s="755"/>
      <c r="S388" s="755"/>
      <c r="T388" s="755"/>
      <c r="V388" s="804"/>
      <c r="W388" s="804"/>
    </row>
    <row r="389" spans="1:23" s="754" customFormat="1">
      <c r="A389" s="757"/>
      <c r="B389" s="758"/>
      <c r="C389" s="758"/>
      <c r="D389" s="759"/>
      <c r="E389" s="758"/>
      <c r="F389" s="759"/>
      <c r="G389" s="758"/>
      <c r="H389" s="756"/>
      <c r="I389" s="755"/>
      <c r="J389" s="755"/>
      <c r="K389" s="755"/>
      <c r="L389" s="755"/>
      <c r="M389" s="755"/>
      <c r="N389" s="755"/>
      <c r="O389" s="755"/>
      <c r="P389" s="755"/>
      <c r="Q389" s="755"/>
      <c r="R389" s="755"/>
      <c r="S389" s="755"/>
      <c r="T389" s="755"/>
      <c r="V389" s="804"/>
      <c r="W389" s="804"/>
    </row>
    <row r="390" spans="1:23" s="754" customFormat="1">
      <c r="A390" s="757"/>
      <c r="B390" s="758"/>
      <c r="C390" s="758"/>
      <c r="D390" s="759"/>
      <c r="E390" s="758"/>
      <c r="F390" s="759"/>
      <c r="G390" s="758"/>
      <c r="H390" s="756"/>
      <c r="I390" s="755"/>
      <c r="J390" s="755"/>
      <c r="K390" s="755"/>
      <c r="L390" s="755"/>
      <c r="M390" s="755"/>
      <c r="N390" s="755"/>
      <c r="O390" s="755"/>
      <c r="P390" s="755"/>
      <c r="Q390" s="755"/>
      <c r="R390" s="755"/>
      <c r="S390" s="755"/>
      <c r="T390" s="755"/>
      <c r="V390" s="804"/>
      <c r="W390" s="804"/>
    </row>
    <row r="391" spans="1:23" s="754" customFormat="1">
      <c r="A391" s="757"/>
      <c r="B391" s="758"/>
      <c r="C391" s="758"/>
      <c r="D391" s="759"/>
      <c r="E391" s="758"/>
      <c r="F391" s="759"/>
      <c r="G391" s="758"/>
      <c r="H391" s="756"/>
      <c r="I391" s="755"/>
      <c r="J391" s="755"/>
      <c r="K391" s="755"/>
      <c r="L391" s="755"/>
      <c r="M391" s="755"/>
      <c r="N391" s="755"/>
      <c r="O391" s="755"/>
      <c r="P391" s="755"/>
      <c r="Q391" s="755"/>
      <c r="R391" s="755"/>
      <c r="S391" s="755"/>
      <c r="T391" s="755"/>
      <c r="V391" s="804"/>
      <c r="W391" s="804"/>
    </row>
    <row r="392" spans="1:23" s="754" customFormat="1">
      <c r="A392" s="757"/>
      <c r="B392" s="758"/>
      <c r="C392" s="758"/>
      <c r="D392" s="759"/>
      <c r="E392" s="758"/>
      <c r="F392" s="759"/>
      <c r="G392" s="758"/>
      <c r="H392" s="756"/>
      <c r="I392" s="755"/>
      <c r="J392" s="755"/>
      <c r="K392" s="755"/>
      <c r="L392" s="755"/>
      <c r="M392" s="755"/>
      <c r="N392" s="755"/>
      <c r="O392" s="755"/>
      <c r="P392" s="755"/>
      <c r="Q392" s="755"/>
      <c r="R392" s="755"/>
      <c r="S392" s="755"/>
      <c r="T392" s="755"/>
      <c r="V392" s="804"/>
      <c r="W392" s="804"/>
    </row>
    <row r="393" spans="1:23" s="754" customFormat="1">
      <c r="A393" s="757"/>
      <c r="B393" s="758"/>
      <c r="C393" s="758"/>
      <c r="D393" s="759"/>
      <c r="E393" s="758"/>
      <c r="F393" s="759"/>
      <c r="G393" s="758"/>
      <c r="H393" s="756"/>
      <c r="I393" s="755"/>
      <c r="J393" s="755"/>
      <c r="K393" s="755"/>
      <c r="L393" s="755"/>
      <c r="M393" s="755"/>
      <c r="N393" s="755"/>
      <c r="O393" s="755"/>
      <c r="P393" s="755"/>
      <c r="Q393" s="755"/>
      <c r="R393" s="755"/>
      <c r="S393" s="755"/>
      <c r="T393" s="755"/>
      <c r="V393" s="804"/>
      <c r="W393" s="804"/>
    </row>
    <row r="394" spans="1:23" s="754" customFormat="1">
      <c r="A394" s="757"/>
      <c r="B394" s="758"/>
      <c r="C394" s="758"/>
      <c r="D394" s="759"/>
      <c r="E394" s="758"/>
      <c r="F394" s="759"/>
      <c r="G394" s="758"/>
      <c r="H394" s="756"/>
      <c r="I394" s="755"/>
      <c r="J394" s="755"/>
      <c r="K394" s="755"/>
      <c r="L394" s="755"/>
      <c r="M394" s="755"/>
      <c r="N394" s="755"/>
      <c r="O394" s="755"/>
      <c r="P394" s="755"/>
      <c r="Q394" s="755"/>
      <c r="R394" s="755"/>
      <c r="S394" s="755"/>
      <c r="T394" s="755"/>
      <c r="V394" s="804"/>
      <c r="W394" s="804"/>
    </row>
    <row r="395" spans="1:23" s="754" customFormat="1">
      <c r="A395" s="757"/>
      <c r="B395" s="758"/>
      <c r="C395" s="758"/>
      <c r="D395" s="759"/>
      <c r="E395" s="758"/>
      <c r="F395" s="759"/>
      <c r="G395" s="758"/>
      <c r="H395" s="756"/>
      <c r="I395" s="755"/>
      <c r="J395" s="755"/>
      <c r="K395" s="755"/>
      <c r="L395" s="755"/>
      <c r="M395" s="755"/>
      <c r="N395" s="755"/>
      <c r="O395" s="755"/>
      <c r="P395" s="755"/>
      <c r="Q395" s="755"/>
      <c r="R395" s="755"/>
      <c r="S395" s="755"/>
      <c r="T395" s="755"/>
      <c r="V395" s="804"/>
      <c r="W395" s="804"/>
    </row>
    <row r="396" spans="1:23" s="754" customFormat="1">
      <c r="A396" s="757"/>
      <c r="B396" s="758"/>
      <c r="C396" s="758"/>
      <c r="D396" s="759"/>
      <c r="E396" s="758"/>
      <c r="F396" s="759"/>
      <c r="G396" s="758"/>
      <c r="H396" s="756"/>
      <c r="I396" s="755"/>
      <c r="J396" s="755"/>
      <c r="K396" s="755"/>
      <c r="L396" s="755"/>
      <c r="M396" s="755"/>
      <c r="N396" s="755"/>
      <c r="O396" s="755"/>
      <c r="P396" s="755"/>
      <c r="Q396" s="755"/>
      <c r="R396" s="755"/>
      <c r="S396" s="755"/>
      <c r="T396" s="755"/>
      <c r="V396" s="804"/>
      <c r="W396" s="804"/>
    </row>
    <row r="397" spans="1:23" s="754" customFormat="1">
      <c r="A397" s="757"/>
      <c r="B397" s="758"/>
      <c r="C397" s="758"/>
      <c r="D397" s="759"/>
      <c r="E397" s="758"/>
      <c r="F397" s="759"/>
      <c r="G397" s="758"/>
      <c r="H397" s="756"/>
      <c r="I397" s="755"/>
      <c r="J397" s="755"/>
      <c r="K397" s="755"/>
      <c r="L397" s="755"/>
      <c r="M397" s="755"/>
      <c r="N397" s="755"/>
      <c r="O397" s="755"/>
      <c r="P397" s="755"/>
      <c r="Q397" s="755"/>
      <c r="R397" s="755"/>
      <c r="S397" s="755"/>
      <c r="T397" s="755"/>
      <c r="V397" s="804"/>
      <c r="W397" s="804"/>
    </row>
    <row r="398" spans="1:23" s="754" customFormat="1">
      <c r="A398" s="757"/>
      <c r="B398" s="758"/>
      <c r="C398" s="758"/>
      <c r="D398" s="759"/>
      <c r="E398" s="758"/>
      <c r="F398" s="759"/>
      <c r="G398" s="758"/>
      <c r="H398" s="756"/>
      <c r="I398" s="755"/>
      <c r="J398" s="755"/>
      <c r="K398" s="755"/>
      <c r="L398" s="755"/>
      <c r="M398" s="755"/>
      <c r="N398" s="755"/>
      <c r="O398" s="755"/>
      <c r="P398" s="755"/>
      <c r="Q398" s="755"/>
      <c r="R398" s="755"/>
      <c r="S398" s="755"/>
      <c r="T398" s="755"/>
      <c r="V398" s="804"/>
      <c r="W398" s="804"/>
    </row>
    <row r="399" spans="1:23" s="754" customFormat="1">
      <c r="A399" s="757"/>
      <c r="B399" s="758"/>
      <c r="C399" s="758"/>
      <c r="D399" s="759"/>
      <c r="E399" s="758"/>
      <c r="F399" s="759"/>
      <c r="G399" s="758"/>
      <c r="H399" s="756"/>
      <c r="I399" s="755"/>
      <c r="J399" s="755"/>
      <c r="K399" s="755"/>
      <c r="L399" s="755"/>
      <c r="M399" s="755"/>
      <c r="N399" s="755"/>
      <c r="O399" s="755"/>
      <c r="P399" s="755"/>
      <c r="Q399" s="755"/>
      <c r="R399" s="755"/>
      <c r="S399" s="755"/>
      <c r="T399" s="755"/>
      <c r="V399" s="804"/>
      <c r="W399" s="804"/>
    </row>
    <row r="400" spans="1:23" s="754" customFormat="1">
      <c r="A400" s="757"/>
      <c r="B400" s="758"/>
      <c r="C400" s="758"/>
      <c r="D400" s="759"/>
      <c r="E400" s="758"/>
      <c r="F400" s="759"/>
      <c r="G400" s="758"/>
      <c r="H400" s="756"/>
      <c r="I400" s="755"/>
      <c r="J400" s="755"/>
      <c r="K400" s="755"/>
      <c r="L400" s="755"/>
      <c r="M400" s="755"/>
      <c r="N400" s="755"/>
      <c r="O400" s="755"/>
      <c r="P400" s="755"/>
      <c r="Q400" s="755"/>
      <c r="R400" s="755"/>
      <c r="S400" s="755"/>
      <c r="T400" s="755"/>
      <c r="V400" s="804"/>
      <c r="W400" s="804"/>
    </row>
    <row r="401" spans="1:23" s="754" customFormat="1">
      <c r="A401" s="757"/>
      <c r="B401" s="758"/>
      <c r="C401" s="758"/>
      <c r="D401" s="759"/>
      <c r="E401" s="758"/>
      <c r="F401" s="759"/>
      <c r="G401" s="758"/>
      <c r="H401" s="756"/>
      <c r="I401" s="755"/>
      <c r="J401" s="755"/>
      <c r="K401" s="755"/>
      <c r="L401" s="755"/>
      <c r="M401" s="755"/>
      <c r="N401" s="755"/>
      <c r="O401" s="755"/>
      <c r="P401" s="755"/>
      <c r="Q401" s="755"/>
      <c r="R401" s="755"/>
      <c r="S401" s="755"/>
      <c r="T401" s="755"/>
      <c r="V401" s="804"/>
      <c r="W401" s="804"/>
    </row>
    <row r="402" spans="1:23" s="754" customFormat="1">
      <c r="A402" s="757"/>
      <c r="B402" s="758"/>
      <c r="C402" s="758"/>
      <c r="D402" s="759"/>
      <c r="E402" s="758"/>
      <c r="F402" s="759"/>
      <c r="G402" s="758"/>
      <c r="H402" s="756"/>
      <c r="I402" s="755"/>
      <c r="J402" s="755"/>
      <c r="K402" s="755"/>
      <c r="L402" s="755"/>
      <c r="M402" s="755"/>
      <c r="N402" s="755"/>
      <c r="O402" s="755"/>
      <c r="P402" s="755"/>
      <c r="Q402" s="755"/>
      <c r="R402" s="755"/>
      <c r="S402" s="755"/>
      <c r="T402" s="755"/>
      <c r="V402" s="804"/>
      <c r="W402" s="804"/>
    </row>
    <row r="403" spans="1:23" s="754" customFormat="1">
      <c r="A403" s="757"/>
      <c r="B403" s="758"/>
      <c r="C403" s="758"/>
      <c r="D403" s="759"/>
      <c r="E403" s="758"/>
      <c r="F403" s="759"/>
      <c r="G403" s="758"/>
      <c r="H403" s="756"/>
      <c r="I403" s="755"/>
      <c r="J403" s="755"/>
      <c r="K403" s="755"/>
      <c r="L403" s="755"/>
      <c r="M403" s="755"/>
      <c r="N403" s="755"/>
      <c r="O403" s="755"/>
      <c r="P403" s="755"/>
      <c r="Q403" s="755"/>
      <c r="R403" s="755"/>
      <c r="S403" s="755"/>
      <c r="T403" s="755"/>
      <c r="V403" s="804"/>
      <c r="W403" s="804"/>
    </row>
    <row r="404" spans="1:23" s="754" customFormat="1">
      <c r="A404" s="757"/>
      <c r="B404" s="758"/>
      <c r="C404" s="758"/>
      <c r="D404" s="759"/>
      <c r="E404" s="758"/>
      <c r="F404" s="759"/>
      <c r="G404" s="758"/>
      <c r="H404" s="756"/>
      <c r="I404" s="755"/>
      <c r="J404" s="755"/>
      <c r="K404" s="755"/>
      <c r="L404" s="755"/>
      <c r="M404" s="755"/>
      <c r="N404" s="755"/>
      <c r="O404" s="755"/>
      <c r="P404" s="755"/>
      <c r="Q404" s="755"/>
      <c r="R404" s="755"/>
      <c r="S404" s="755"/>
      <c r="T404" s="755"/>
      <c r="V404" s="804"/>
      <c r="W404" s="804"/>
    </row>
    <row r="405" spans="1:23" s="754" customFormat="1">
      <c r="A405" s="757"/>
      <c r="B405" s="758"/>
      <c r="C405" s="758"/>
      <c r="D405" s="759"/>
      <c r="E405" s="758"/>
      <c r="F405" s="759"/>
      <c r="G405" s="758"/>
      <c r="H405" s="756"/>
      <c r="I405" s="755"/>
      <c r="J405" s="755"/>
      <c r="K405" s="755"/>
      <c r="L405" s="755"/>
      <c r="M405" s="755"/>
      <c r="N405" s="755"/>
      <c r="O405" s="755"/>
      <c r="P405" s="755"/>
      <c r="Q405" s="755"/>
      <c r="R405" s="755"/>
      <c r="S405" s="755"/>
      <c r="T405" s="755"/>
      <c r="V405" s="804"/>
      <c r="W405" s="804"/>
    </row>
    <row r="406" spans="1:23" s="754" customFormat="1">
      <c r="A406" s="757"/>
      <c r="B406" s="758"/>
      <c r="C406" s="758"/>
      <c r="D406" s="759"/>
      <c r="E406" s="758"/>
      <c r="F406" s="759"/>
      <c r="G406" s="758"/>
      <c r="H406" s="756"/>
      <c r="I406" s="755"/>
      <c r="J406" s="755"/>
      <c r="K406" s="755"/>
      <c r="L406" s="755"/>
      <c r="M406" s="755"/>
      <c r="N406" s="755"/>
      <c r="O406" s="755"/>
      <c r="P406" s="755"/>
      <c r="Q406" s="755"/>
      <c r="R406" s="755"/>
      <c r="S406" s="755"/>
      <c r="T406" s="755"/>
      <c r="V406" s="804"/>
      <c r="W406" s="804"/>
    </row>
    <row r="407" spans="1:23" s="754" customFormat="1">
      <c r="A407" s="757"/>
      <c r="B407" s="758"/>
      <c r="C407" s="758"/>
      <c r="D407" s="759"/>
      <c r="E407" s="758"/>
      <c r="F407" s="759"/>
      <c r="G407" s="758"/>
      <c r="H407" s="756"/>
      <c r="I407" s="755"/>
      <c r="J407" s="755"/>
      <c r="K407" s="755"/>
      <c r="L407" s="755"/>
      <c r="M407" s="755"/>
      <c r="N407" s="755"/>
      <c r="O407" s="755"/>
      <c r="P407" s="755"/>
      <c r="Q407" s="755"/>
      <c r="R407" s="755"/>
      <c r="S407" s="755"/>
      <c r="T407" s="755"/>
      <c r="V407" s="804"/>
      <c r="W407" s="804"/>
    </row>
    <row r="408" spans="1:23" s="754" customFormat="1">
      <c r="A408" s="757"/>
      <c r="B408" s="758"/>
      <c r="C408" s="758"/>
      <c r="D408" s="759"/>
      <c r="E408" s="758"/>
      <c r="F408" s="759"/>
      <c r="G408" s="758"/>
      <c r="H408" s="756"/>
      <c r="I408" s="755"/>
      <c r="J408" s="755"/>
      <c r="K408" s="755"/>
      <c r="L408" s="755"/>
      <c r="M408" s="755"/>
      <c r="N408" s="755"/>
      <c r="O408" s="755"/>
      <c r="P408" s="755"/>
      <c r="Q408" s="755"/>
      <c r="R408" s="755"/>
      <c r="S408" s="755"/>
      <c r="T408" s="755"/>
      <c r="V408" s="804"/>
      <c r="W408" s="804"/>
    </row>
    <row r="409" spans="1:23" s="754" customFormat="1">
      <c r="A409" s="757"/>
      <c r="B409" s="758"/>
      <c r="C409" s="758"/>
      <c r="D409" s="759"/>
      <c r="E409" s="758"/>
      <c r="F409" s="759"/>
      <c r="G409" s="758"/>
      <c r="H409" s="756"/>
      <c r="I409" s="755"/>
      <c r="J409" s="755"/>
      <c r="K409" s="755"/>
      <c r="L409" s="755"/>
      <c r="M409" s="755"/>
      <c r="N409" s="755"/>
      <c r="O409" s="755"/>
      <c r="P409" s="755"/>
      <c r="Q409" s="755"/>
      <c r="R409" s="755"/>
      <c r="S409" s="755"/>
      <c r="T409" s="755"/>
      <c r="V409" s="804"/>
      <c r="W409" s="804"/>
    </row>
    <row r="410" spans="1:23" s="754" customFormat="1">
      <c r="A410" s="757"/>
      <c r="B410" s="758"/>
      <c r="C410" s="758"/>
      <c r="D410" s="759"/>
      <c r="E410" s="758"/>
      <c r="F410" s="759"/>
      <c r="G410" s="758"/>
      <c r="H410" s="756"/>
      <c r="I410" s="755"/>
      <c r="J410" s="755"/>
      <c r="K410" s="755"/>
      <c r="L410" s="755"/>
      <c r="M410" s="755"/>
      <c r="N410" s="755"/>
      <c r="O410" s="755"/>
      <c r="P410" s="755"/>
      <c r="Q410" s="755"/>
      <c r="R410" s="755"/>
      <c r="S410" s="755"/>
      <c r="T410" s="755"/>
      <c r="V410" s="804"/>
      <c r="W410" s="804"/>
    </row>
    <row r="411" spans="1:23" s="754" customFormat="1">
      <c r="A411" s="757"/>
      <c r="B411" s="758"/>
      <c r="C411" s="758"/>
      <c r="D411" s="759"/>
      <c r="E411" s="758"/>
      <c r="F411" s="759"/>
      <c r="G411" s="758"/>
      <c r="H411" s="756"/>
      <c r="I411" s="755"/>
      <c r="J411" s="755"/>
      <c r="K411" s="755"/>
      <c r="L411" s="755"/>
      <c r="M411" s="755"/>
      <c r="N411" s="755"/>
      <c r="O411" s="755"/>
      <c r="P411" s="755"/>
      <c r="Q411" s="755"/>
      <c r="R411" s="755"/>
      <c r="S411" s="755"/>
      <c r="T411" s="755"/>
      <c r="V411" s="804"/>
      <c r="W411" s="804"/>
    </row>
    <row r="412" spans="1:23" s="754" customFormat="1">
      <c r="A412" s="757"/>
      <c r="B412" s="758"/>
      <c r="C412" s="758"/>
      <c r="D412" s="759"/>
      <c r="E412" s="758"/>
      <c r="F412" s="759"/>
      <c r="G412" s="758"/>
      <c r="H412" s="756"/>
      <c r="I412" s="755"/>
      <c r="J412" s="755"/>
      <c r="K412" s="755"/>
      <c r="L412" s="755"/>
      <c r="M412" s="755"/>
      <c r="N412" s="755"/>
      <c r="O412" s="755"/>
      <c r="P412" s="755"/>
      <c r="Q412" s="755"/>
      <c r="R412" s="755"/>
      <c r="S412" s="755"/>
      <c r="T412" s="755"/>
      <c r="V412" s="804"/>
      <c r="W412" s="804"/>
    </row>
    <row r="413" spans="1:23" s="754" customFormat="1">
      <c r="A413" s="757"/>
      <c r="B413" s="758"/>
      <c r="C413" s="758"/>
      <c r="D413" s="759"/>
      <c r="E413" s="758"/>
      <c r="F413" s="759"/>
      <c r="G413" s="758"/>
      <c r="H413" s="756"/>
      <c r="I413" s="755"/>
      <c r="J413" s="755"/>
      <c r="K413" s="755"/>
      <c r="L413" s="755"/>
      <c r="M413" s="755"/>
      <c r="N413" s="755"/>
      <c r="O413" s="755"/>
      <c r="P413" s="755"/>
      <c r="Q413" s="755"/>
      <c r="R413" s="755"/>
      <c r="S413" s="755"/>
      <c r="T413" s="755"/>
      <c r="V413" s="804"/>
      <c r="W413" s="804"/>
    </row>
    <row r="414" spans="1:23" s="754" customFormat="1">
      <c r="A414" s="757"/>
      <c r="B414" s="758"/>
      <c r="C414" s="758"/>
      <c r="D414" s="759"/>
      <c r="E414" s="758"/>
      <c r="F414" s="759"/>
      <c r="G414" s="758"/>
      <c r="H414" s="756"/>
      <c r="I414" s="755"/>
      <c r="J414" s="755"/>
      <c r="K414" s="755"/>
      <c r="L414" s="755"/>
      <c r="M414" s="755"/>
      <c r="N414" s="755"/>
      <c r="O414" s="755"/>
      <c r="P414" s="755"/>
      <c r="Q414" s="755"/>
      <c r="R414" s="755"/>
      <c r="S414" s="755"/>
      <c r="T414" s="755"/>
      <c r="V414" s="804"/>
      <c r="W414" s="804"/>
    </row>
    <row r="415" spans="1:23" s="754" customFormat="1">
      <c r="A415" s="757"/>
      <c r="B415" s="758"/>
      <c r="C415" s="758"/>
      <c r="D415" s="759"/>
      <c r="E415" s="758"/>
      <c r="F415" s="759"/>
      <c r="G415" s="758"/>
      <c r="H415" s="756"/>
      <c r="I415" s="755"/>
      <c r="J415" s="755"/>
      <c r="K415" s="755"/>
      <c r="L415" s="755"/>
      <c r="M415" s="755"/>
      <c r="N415" s="755"/>
      <c r="O415" s="755"/>
      <c r="P415" s="755"/>
      <c r="Q415" s="755"/>
      <c r="R415" s="755"/>
      <c r="S415" s="755"/>
      <c r="T415" s="755"/>
      <c r="V415" s="804"/>
      <c r="W415" s="804"/>
    </row>
    <row r="416" spans="1:23" s="754" customFormat="1">
      <c r="A416" s="757"/>
      <c r="B416" s="758"/>
      <c r="C416" s="758"/>
      <c r="D416" s="759"/>
      <c r="E416" s="758"/>
      <c r="F416" s="759"/>
      <c r="G416" s="758"/>
      <c r="H416" s="756"/>
      <c r="I416" s="755"/>
      <c r="J416" s="755"/>
      <c r="K416" s="755"/>
      <c r="L416" s="755"/>
      <c r="M416" s="755"/>
      <c r="N416" s="755"/>
      <c r="O416" s="755"/>
      <c r="P416" s="755"/>
      <c r="Q416" s="755"/>
      <c r="R416" s="755"/>
      <c r="S416" s="755"/>
      <c r="T416" s="755"/>
      <c r="V416" s="804"/>
      <c r="W416" s="804"/>
    </row>
    <row r="417" spans="1:23" s="754" customFormat="1">
      <c r="A417" s="757"/>
      <c r="B417" s="758"/>
      <c r="C417" s="758"/>
      <c r="D417" s="759"/>
      <c r="E417" s="758"/>
      <c r="F417" s="759"/>
      <c r="G417" s="758"/>
      <c r="H417" s="756"/>
      <c r="I417" s="755"/>
      <c r="J417" s="755"/>
      <c r="K417" s="755"/>
      <c r="L417" s="755"/>
      <c r="M417" s="755"/>
      <c r="N417" s="755"/>
      <c r="O417" s="755"/>
      <c r="P417" s="755"/>
      <c r="Q417" s="755"/>
      <c r="R417" s="755"/>
      <c r="S417" s="755"/>
      <c r="T417" s="755"/>
      <c r="V417" s="804"/>
      <c r="W417" s="804"/>
    </row>
    <row r="418" spans="1:23" s="754" customFormat="1">
      <c r="A418" s="757"/>
      <c r="B418" s="758"/>
      <c r="C418" s="758"/>
      <c r="D418" s="759"/>
      <c r="E418" s="758"/>
      <c r="F418" s="759"/>
      <c r="G418" s="758"/>
      <c r="H418" s="756"/>
      <c r="I418" s="755"/>
      <c r="J418" s="755"/>
      <c r="K418" s="755"/>
      <c r="L418" s="755"/>
      <c r="M418" s="755"/>
      <c r="N418" s="755"/>
      <c r="O418" s="755"/>
      <c r="P418" s="755"/>
      <c r="Q418" s="755"/>
      <c r="R418" s="755"/>
      <c r="S418" s="755"/>
      <c r="T418" s="755"/>
      <c r="V418" s="804"/>
      <c r="W418" s="804"/>
    </row>
    <row r="419" spans="1:23" s="754" customFormat="1">
      <c r="A419" s="757"/>
      <c r="B419" s="758"/>
      <c r="C419" s="758"/>
      <c r="D419" s="759"/>
      <c r="E419" s="758"/>
      <c r="F419" s="759"/>
      <c r="G419" s="758"/>
      <c r="H419" s="756"/>
      <c r="I419" s="755"/>
      <c r="J419" s="755"/>
      <c r="K419" s="755"/>
      <c r="L419" s="755"/>
      <c r="M419" s="755"/>
      <c r="N419" s="755"/>
      <c r="O419" s="755"/>
      <c r="P419" s="755"/>
      <c r="Q419" s="755"/>
      <c r="R419" s="755"/>
      <c r="S419" s="755"/>
      <c r="T419" s="755"/>
      <c r="V419" s="804"/>
      <c r="W419" s="804"/>
    </row>
    <row r="420" spans="1:23" s="754" customFormat="1">
      <c r="A420" s="757"/>
      <c r="B420" s="758"/>
      <c r="C420" s="758"/>
      <c r="D420" s="759"/>
      <c r="E420" s="758"/>
      <c r="F420" s="759"/>
      <c r="G420" s="758"/>
      <c r="H420" s="756"/>
      <c r="I420" s="755"/>
      <c r="J420" s="755"/>
      <c r="K420" s="755"/>
      <c r="L420" s="755"/>
      <c r="M420" s="755"/>
      <c r="N420" s="755"/>
      <c r="O420" s="755"/>
      <c r="P420" s="755"/>
      <c r="Q420" s="755"/>
      <c r="R420" s="755"/>
      <c r="S420" s="755"/>
      <c r="T420" s="755"/>
      <c r="V420" s="804"/>
      <c r="W420" s="804"/>
    </row>
    <row r="421" spans="1:23" s="754" customFormat="1">
      <c r="A421" s="757"/>
      <c r="B421" s="758"/>
      <c r="C421" s="758"/>
      <c r="D421" s="759"/>
      <c r="E421" s="758"/>
      <c r="F421" s="759"/>
      <c r="G421" s="758"/>
      <c r="H421" s="756"/>
      <c r="I421" s="755"/>
      <c r="J421" s="755"/>
      <c r="K421" s="755"/>
      <c r="L421" s="755"/>
      <c r="M421" s="755"/>
      <c r="N421" s="755"/>
      <c r="O421" s="755"/>
      <c r="P421" s="755"/>
      <c r="Q421" s="755"/>
      <c r="R421" s="755"/>
      <c r="S421" s="755"/>
      <c r="T421" s="755"/>
      <c r="V421" s="804"/>
      <c r="W421" s="804"/>
    </row>
    <row r="422" spans="1:23" s="754" customFormat="1">
      <c r="A422" s="757"/>
      <c r="B422" s="758"/>
      <c r="C422" s="758"/>
      <c r="D422" s="759"/>
      <c r="E422" s="758"/>
      <c r="F422" s="759"/>
      <c r="G422" s="758"/>
      <c r="H422" s="756"/>
      <c r="I422" s="755"/>
      <c r="J422" s="755"/>
      <c r="K422" s="755"/>
      <c r="L422" s="755"/>
      <c r="M422" s="755"/>
      <c r="N422" s="755"/>
      <c r="O422" s="755"/>
      <c r="P422" s="755"/>
      <c r="Q422" s="755"/>
      <c r="R422" s="755"/>
      <c r="S422" s="755"/>
      <c r="T422" s="755"/>
      <c r="V422" s="804"/>
      <c r="W422" s="804"/>
    </row>
    <row r="423" spans="1:23" s="754" customFormat="1">
      <c r="A423" s="757"/>
      <c r="B423" s="758"/>
      <c r="C423" s="758"/>
      <c r="D423" s="759"/>
      <c r="E423" s="758"/>
      <c r="F423" s="759"/>
      <c r="G423" s="758"/>
      <c r="H423" s="756"/>
      <c r="I423" s="755"/>
      <c r="J423" s="755"/>
      <c r="K423" s="755"/>
      <c r="L423" s="755"/>
      <c r="M423" s="755"/>
      <c r="N423" s="755"/>
      <c r="O423" s="755"/>
      <c r="P423" s="755"/>
      <c r="Q423" s="755"/>
      <c r="R423" s="755"/>
      <c r="S423" s="755"/>
      <c r="T423" s="755"/>
      <c r="V423" s="804"/>
      <c r="W423" s="804"/>
    </row>
    <row r="424" spans="1:23" s="754" customFormat="1">
      <c r="A424" s="757"/>
      <c r="B424" s="758"/>
      <c r="C424" s="758"/>
      <c r="D424" s="759"/>
      <c r="E424" s="758"/>
      <c r="F424" s="759"/>
      <c r="G424" s="758"/>
      <c r="H424" s="756"/>
      <c r="I424" s="755"/>
      <c r="J424" s="755"/>
      <c r="K424" s="755"/>
      <c r="L424" s="755"/>
      <c r="M424" s="755"/>
      <c r="N424" s="755"/>
      <c r="O424" s="755"/>
      <c r="P424" s="755"/>
      <c r="Q424" s="755"/>
      <c r="R424" s="755"/>
      <c r="S424" s="755"/>
      <c r="T424" s="755"/>
      <c r="V424" s="804"/>
      <c r="W424" s="804"/>
    </row>
    <row r="425" spans="1:23" s="754" customFormat="1">
      <c r="A425" s="757"/>
      <c r="B425" s="758"/>
      <c r="C425" s="758"/>
      <c r="D425" s="759"/>
      <c r="E425" s="758"/>
      <c r="F425" s="759"/>
      <c r="G425" s="758"/>
      <c r="H425" s="756"/>
      <c r="I425" s="755"/>
      <c r="J425" s="755"/>
      <c r="K425" s="755"/>
      <c r="L425" s="755"/>
      <c r="M425" s="755"/>
      <c r="N425" s="755"/>
      <c r="O425" s="755"/>
      <c r="P425" s="755"/>
      <c r="Q425" s="755"/>
      <c r="R425" s="755"/>
      <c r="S425" s="755"/>
      <c r="T425" s="755"/>
      <c r="V425" s="804"/>
      <c r="W425" s="804"/>
    </row>
    <row r="426" spans="1:23" s="754" customFormat="1">
      <c r="A426" s="757"/>
      <c r="B426" s="758"/>
      <c r="C426" s="758"/>
      <c r="D426" s="759"/>
      <c r="E426" s="758"/>
      <c r="F426" s="759"/>
      <c r="G426" s="758"/>
      <c r="H426" s="756"/>
      <c r="I426" s="755"/>
      <c r="J426" s="755"/>
      <c r="K426" s="755"/>
      <c r="L426" s="755"/>
      <c r="M426" s="755"/>
      <c r="N426" s="755"/>
      <c r="O426" s="755"/>
      <c r="P426" s="755"/>
      <c r="Q426" s="755"/>
      <c r="R426" s="755"/>
      <c r="S426" s="755"/>
      <c r="T426" s="755"/>
      <c r="V426" s="804"/>
      <c r="W426" s="804"/>
    </row>
    <row r="427" spans="1:23" s="754" customFormat="1">
      <c r="A427" s="757"/>
      <c r="B427" s="758"/>
      <c r="C427" s="758"/>
      <c r="D427" s="759"/>
      <c r="E427" s="758"/>
      <c r="F427" s="759"/>
      <c r="G427" s="758"/>
      <c r="H427" s="756"/>
      <c r="I427" s="755"/>
      <c r="J427" s="755"/>
      <c r="K427" s="755"/>
      <c r="L427" s="755"/>
      <c r="M427" s="755"/>
      <c r="N427" s="755"/>
      <c r="O427" s="755"/>
      <c r="P427" s="755"/>
      <c r="Q427" s="755"/>
      <c r="R427" s="755"/>
      <c r="S427" s="755"/>
      <c r="T427" s="755"/>
      <c r="V427" s="804"/>
      <c r="W427" s="804"/>
    </row>
    <row r="428" spans="1:23" s="754" customFormat="1">
      <c r="A428" s="757"/>
      <c r="B428" s="758"/>
      <c r="C428" s="758"/>
      <c r="D428" s="759"/>
      <c r="E428" s="758"/>
      <c r="F428" s="759"/>
      <c r="G428" s="758"/>
      <c r="H428" s="756"/>
      <c r="I428" s="755"/>
      <c r="J428" s="755"/>
      <c r="K428" s="755"/>
      <c r="L428" s="755"/>
      <c r="M428" s="755"/>
      <c r="N428" s="755"/>
      <c r="O428" s="755"/>
      <c r="P428" s="755"/>
      <c r="Q428" s="755"/>
      <c r="R428" s="755"/>
      <c r="S428" s="755"/>
      <c r="T428" s="755"/>
      <c r="V428" s="804"/>
      <c r="W428" s="804"/>
    </row>
    <row r="429" spans="1:23" s="754" customFormat="1">
      <c r="A429" s="757"/>
      <c r="B429" s="758"/>
      <c r="C429" s="758"/>
      <c r="D429" s="759"/>
      <c r="E429" s="758"/>
      <c r="F429" s="759"/>
      <c r="G429" s="758"/>
      <c r="H429" s="756"/>
      <c r="I429" s="755"/>
      <c r="J429" s="755"/>
      <c r="K429" s="755"/>
      <c r="L429" s="755"/>
      <c r="M429" s="755"/>
      <c r="N429" s="755"/>
      <c r="O429" s="755"/>
      <c r="P429" s="755"/>
      <c r="Q429" s="755"/>
      <c r="R429" s="755"/>
      <c r="S429" s="755"/>
      <c r="T429" s="755"/>
      <c r="V429" s="804"/>
      <c r="W429" s="804"/>
    </row>
    <row r="430" spans="1:23" s="754" customFormat="1">
      <c r="A430" s="757"/>
      <c r="B430" s="758"/>
      <c r="C430" s="758"/>
      <c r="D430" s="759"/>
      <c r="E430" s="758"/>
      <c r="F430" s="759"/>
      <c r="G430" s="758"/>
      <c r="H430" s="756"/>
      <c r="I430" s="755"/>
      <c r="J430" s="755"/>
      <c r="K430" s="755"/>
      <c r="L430" s="755"/>
      <c r="M430" s="755"/>
      <c r="N430" s="755"/>
      <c r="O430" s="755"/>
      <c r="P430" s="755"/>
      <c r="Q430" s="755"/>
      <c r="R430" s="755"/>
      <c r="S430" s="755"/>
      <c r="T430" s="755"/>
      <c r="V430" s="804"/>
      <c r="W430" s="804"/>
    </row>
    <row r="431" spans="1:23" s="754" customFormat="1">
      <c r="A431" s="757"/>
      <c r="B431" s="758"/>
      <c r="C431" s="758"/>
      <c r="D431" s="759"/>
      <c r="E431" s="758"/>
      <c r="F431" s="759"/>
      <c r="G431" s="758"/>
      <c r="H431" s="756"/>
      <c r="I431" s="755"/>
      <c r="J431" s="755"/>
      <c r="K431" s="755"/>
      <c r="L431" s="755"/>
      <c r="M431" s="755"/>
      <c r="N431" s="755"/>
      <c r="O431" s="755"/>
      <c r="P431" s="755"/>
      <c r="Q431" s="755"/>
      <c r="R431" s="755"/>
      <c r="S431" s="755"/>
      <c r="T431" s="755"/>
      <c r="V431" s="804"/>
      <c r="W431" s="804"/>
    </row>
    <row r="432" spans="1:23" s="754" customFormat="1">
      <c r="A432" s="757"/>
      <c r="B432" s="758"/>
      <c r="C432" s="758"/>
      <c r="D432" s="759"/>
      <c r="E432" s="758"/>
      <c r="F432" s="759"/>
      <c r="G432" s="758"/>
      <c r="H432" s="756"/>
      <c r="I432" s="755"/>
      <c r="J432" s="755"/>
      <c r="K432" s="755"/>
      <c r="L432" s="755"/>
      <c r="M432" s="755"/>
      <c r="N432" s="755"/>
      <c r="O432" s="755"/>
      <c r="P432" s="755"/>
      <c r="Q432" s="755"/>
      <c r="R432" s="755"/>
      <c r="S432" s="755"/>
      <c r="T432" s="755"/>
      <c r="V432" s="804"/>
      <c r="W432" s="804"/>
    </row>
    <row r="433" spans="1:23" s="754" customFormat="1">
      <c r="A433" s="757"/>
      <c r="B433" s="758"/>
      <c r="C433" s="758"/>
      <c r="D433" s="759"/>
      <c r="E433" s="758"/>
      <c r="F433" s="759"/>
      <c r="G433" s="758"/>
      <c r="H433" s="756"/>
      <c r="I433" s="755"/>
      <c r="J433" s="755"/>
      <c r="K433" s="755"/>
      <c r="L433" s="755"/>
      <c r="M433" s="755"/>
      <c r="N433" s="755"/>
      <c r="O433" s="755"/>
      <c r="P433" s="755"/>
      <c r="Q433" s="755"/>
      <c r="R433" s="755"/>
      <c r="S433" s="755"/>
      <c r="T433" s="755"/>
      <c r="V433" s="804"/>
      <c r="W433" s="804"/>
    </row>
    <row r="434" spans="1:23" s="754" customFormat="1">
      <c r="A434" s="757"/>
      <c r="B434" s="758"/>
      <c r="C434" s="758"/>
      <c r="D434" s="759"/>
      <c r="E434" s="758"/>
      <c r="F434" s="759"/>
      <c r="G434" s="758"/>
      <c r="H434" s="756"/>
      <c r="I434" s="755"/>
      <c r="J434" s="755"/>
      <c r="K434" s="755"/>
      <c r="L434" s="755"/>
      <c r="M434" s="755"/>
      <c r="N434" s="755"/>
      <c r="O434" s="755"/>
      <c r="P434" s="755"/>
      <c r="Q434" s="755"/>
      <c r="R434" s="755"/>
      <c r="S434" s="755"/>
      <c r="T434" s="755"/>
      <c r="V434" s="804"/>
      <c r="W434" s="804"/>
    </row>
    <row r="435" spans="1:23" s="754" customFormat="1">
      <c r="A435" s="757"/>
      <c r="B435" s="758"/>
      <c r="C435" s="758"/>
      <c r="D435" s="759"/>
      <c r="E435" s="758"/>
      <c r="F435" s="759"/>
      <c r="G435" s="758"/>
      <c r="H435" s="756"/>
      <c r="I435" s="755"/>
      <c r="J435" s="755"/>
      <c r="K435" s="755"/>
      <c r="L435" s="755"/>
      <c r="M435" s="755"/>
      <c r="N435" s="755"/>
      <c r="O435" s="755"/>
      <c r="P435" s="755"/>
      <c r="Q435" s="755"/>
      <c r="R435" s="755"/>
      <c r="S435" s="755"/>
      <c r="T435" s="755"/>
      <c r="V435" s="804"/>
      <c r="W435" s="804"/>
    </row>
    <row r="436" spans="1:23" s="754" customFormat="1">
      <c r="A436" s="757"/>
      <c r="B436" s="758"/>
      <c r="C436" s="758"/>
      <c r="D436" s="759"/>
      <c r="E436" s="758"/>
      <c r="F436" s="759"/>
      <c r="G436" s="758"/>
      <c r="H436" s="756"/>
      <c r="I436" s="755"/>
      <c r="J436" s="755"/>
      <c r="K436" s="755"/>
      <c r="L436" s="755"/>
      <c r="M436" s="755"/>
      <c r="N436" s="755"/>
      <c r="O436" s="755"/>
      <c r="P436" s="755"/>
      <c r="Q436" s="755"/>
      <c r="R436" s="755"/>
      <c r="S436" s="755"/>
      <c r="T436" s="755"/>
      <c r="V436" s="804"/>
      <c r="W436" s="804"/>
    </row>
    <row r="437" spans="1:23" s="754" customFormat="1">
      <c r="A437" s="757"/>
      <c r="B437" s="758"/>
      <c r="C437" s="758"/>
      <c r="D437" s="759"/>
      <c r="E437" s="758"/>
      <c r="F437" s="759"/>
      <c r="G437" s="758"/>
      <c r="H437" s="756"/>
      <c r="I437" s="755"/>
      <c r="J437" s="755"/>
      <c r="K437" s="755"/>
      <c r="L437" s="755"/>
      <c r="M437" s="755"/>
      <c r="N437" s="755"/>
      <c r="O437" s="755"/>
      <c r="P437" s="755"/>
      <c r="Q437" s="755"/>
      <c r="R437" s="755"/>
      <c r="S437" s="755"/>
      <c r="T437" s="755"/>
      <c r="V437" s="804"/>
      <c r="W437" s="804"/>
    </row>
    <row r="438" spans="1:23" s="754" customFormat="1">
      <c r="A438" s="757"/>
      <c r="B438" s="758"/>
      <c r="C438" s="758"/>
      <c r="D438" s="759"/>
      <c r="E438" s="758"/>
      <c r="F438" s="759"/>
      <c r="G438" s="758"/>
      <c r="H438" s="756"/>
      <c r="I438" s="755"/>
      <c r="J438" s="755"/>
      <c r="K438" s="755"/>
      <c r="L438" s="755"/>
      <c r="M438" s="755"/>
      <c r="N438" s="755"/>
      <c r="O438" s="755"/>
      <c r="P438" s="755"/>
      <c r="Q438" s="755"/>
      <c r="R438" s="755"/>
      <c r="S438" s="755"/>
      <c r="T438" s="755"/>
      <c r="V438" s="804"/>
      <c r="W438" s="804"/>
    </row>
    <row r="439" spans="1:23" s="754" customFormat="1">
      <c r="A439" s="757"/>
      <c r="B439" s="758"/>
      <c r="C439" s="758"/>
      <c r="D439" s="759"/>
      <c r="E439" s="758"/>
      <c r="F439" s="759"/>
      <c r="G439" s="758"/>
      <c r="H439" s="756"/>
      <c r="I439" s="755"/>
      <c r="J439" s="755"/>
      <c r="K439" s="755"/>
      <c r="L439" s="755"/>
      <c r="M439" s="755"/>
      <c r="N439" s="755"/>
      <c r="O439" s="755"/>
      <c r="P439" s="755"/>
      <c r="Q439" s="755"/>
      <c r="R439" s="755"/>
      <c r="S439" s="755"/>
      <c r="T439" s="755"/>
      <c r="V439" s="804"/>
      <c r="W439" s="804"/>
    </row>
    <row r="440" spans="1:23" s="754" customFormat="1">
      <c r="A440" s="757"/>
      <c r="B440" s="758"/>
      <c r="C440" s="758"/>
      <c r="D440" s="759"/>
      <c r="E440" s="758"/>
      <c r="F440" s="759"/>
      <c r="G440" s="758"/>
      <c r="H440" s="756"/>
      <c r="I440" s="755"/>
      <c r="J440" s="755"/>
      <c r="K440" s="755"/>
      <c r="L440" s="755"/>
      <c r="M440" s="755"/>
      <c r="N440" s="755"/>
      <c r="O440" s="755"/>
      <c r="P440" s="755"/>
      <c r="Q440" s="755"/>
      <c r="R440" s="755"/>
      <c r="S440" s="755"/>
      <c r="T440" s="755"/>
      <c r="V440" s="804"/>
      <c r="W440" s="804"/>
    </row>
    <row r="441" spans="1:23" s="754" customFormat="1">
      <c r="A441" s="757"/>
      <c r="B441" s="758"/>
      <c r="C441" s="758"/>
      <c r="D441" s="759"/>
      <c r="E441" s="758"/>
      <c r="F441" s="759"/>
      <c r="G441" s="758"/>
      <c r="H441" s="756"/>
      <c r="I441" s="755"/>
      <c r="J441" s="755"/>
      <c r="K441" s="755"/>
      <c r="L441" s="755"/>
      <c r="M441" s="755"/>
      <c r="N441" s="755"/>
      <c r="O441" s="755"/>
      <c r="P441" s="755"/>
      <c r="Q441" s="755"/>
      <c r="R441" s="755"/>
      <c r="S441" s="755"/>
      <c r="T441" s="755"/>
      <c r="V441" s="804"/>
      <c r="W441" s="804"/>
    </row>
    <row r="442" spans="1:23" s="754" customFormat="1">
      <c r="A442" s="757"/>
      <c r="B442" s="758"/>
      <c r="C442" s="758"/>
      <c r="D442" s="759"/>
      <c r="E442" s="758"/>
      <c r="F442" s="759"/>
      <c r="G442" s="758"/>
      <c r="H442" s="756"/>
      <c r="I442" s="755"/>
      <c r="J442" s="755"/>
      <c r="K442" s="755"/>
      <c r="L442" s="755"/>
      <c r="M442" s="755"/>
      <c r="N442" s="755"/>
      <c r="O442" s="755"/>
      <c r="P442" s="755"/>
      <c r="Q442" s="755"/>
      <c r="R442" s="755"/>
      <c r="S442" s="755"/>
      <c r="T442" s="755"/>
      <c r="V442" s="804"/>
      <c r="W442" s="804"/>
    </row>
    <row r="443" spans="1:23" s="754" customFormat="1">
      <c r="A443" s="757"/>
      <c r="B443" s="758"/>
      <c r="C443" s="758"/>
      <c r="D443" s="759"/>
      <c r="E443" s="758"/>
      <c r="F443" s="759"/>
      <c r="G443" s="758"/>
      <c r="H443" s="756"/>
      <c r="I443" s="755"/>
      <c r="J443" s="755"/>
      <c r="K443" s="755"/>
      <c r="L443" s="755"/>
      <c r="M443" s="755"/>
      <c r="N443" s="755"/>
      <c r="O443" s="755"/>
      <c r="P443" s="755"/>
      <c r="Q443" s="755"/>
      <c r="R443" s="755"/>
      <c r="S443" s="755"/>
      <c r="T443" s="755"/>
      <c r="V443" s="804"/>
      <c r="W443" s="804"/>
    </row>
    <row r="444" spans="1:23" s="754" customFormat="1">
      <c r="A444" s="757"/>
      <c r="B444" s="758"/>
      <c r="C444" s="758"/>
      <c r="D444" s="759"/>
      <c r="E444" s="758"/>
      <c r="F444" s="759"/>
      <c r="G444" s="758"/>
      <c r="H444" s="756"/>
      <c r="I444" s="755"/>
      <c r="J444" s="755"/>
      <c r="K444" s="755"/>
      <c r="L444" s="755"/>
      <c r="M444" s="755"/>
      <c r="N444" s="755"/>
      <c r="O444" s="755"/>
      <c r="P444" s="755"/>
      <c r="Q444" s="755"/>
      <c r="R444" s="755"/>
      <c r="S444" s="755"/>
      <c r="T444" s="755"/>
      <c r="V444" s="804"/>
      <c r="W444" s="804"/>
    </row>
    <row r="445" spans="1:23" s="754" customFormat="1">
      <c r="A445" s="757"/>
      <c r="B445" s="758"/>
      <c r="C445" s="758"/>
      <c r="D445" s="759"/>
      <c r="E445" s="758"/>
      <c r="F445" s="759"/>
      <c r="G445" s="758"/>
      <c r="H445" s="756"/>
      <c r="I445" s="755"/>
      <c r="J445" s="755"/>
      <c r="K445" s="755"/>
      <c r="L445" s="755"/>
      <c r="M445" s="755"/>
      <c r="N445" s="755"/>
      <c r="O445" s="755"/>
      <c r="P445" s="755"/>
      <c r="Q445" s="755"/>
      <c r="R445" s="755"/>
      <c r="S445" s="755"/>
      <c r="T445" s="755"/>
      <c r="V445" s="804"/>
      <c r="W445" s="804"/>
    </row>
    <row r="446" spans="1:23" s="754" customFormat="1">
      <c r="A446" s="757"/>
      <c r="B446" s="758"/>
      <c r="C446" s="758"/>
      <c r="D446" s="759"/>
      <c r="E446" s="758"/>
      <c r="F446" s="759"/>
      <c r="G446" s="758"/>
      <c r="H446" s="756"/>
      <c r="I446" s="755"/>
      <c r="J446" s="755"/>
      <c r="K446" s="755"/>
      <c r="L446" s="755"/>
      <c r="M446" s="755"/>
      <c r="N446" s="755"/>
      <c r="O446" s="755"/>
      <c r="P446" s="755"/>
      <c r="Q446" s="755"/>
      <c r="R446" s="755"/>
      <c r="S446" s="755"/>
      <c r="T446" s="755"/>
      <c r="V446" s="804"/>
      <c r="W446" s="804"/>
    </row>
    <row r="447" spans="1:23" s="754" customFormat="1">
      <c r="A447" s="757"/>
      <c r="B447" s="758"/>
      <c r="C447" s="758"/>
      <c r="D447" s="759"/>
      <c r="E447" s="758"/>
      <c r="F447" s="759"/>
      <c r="G447" s="758"/>
      <c r="H447" s="756"/>
      <c r="I447" s="755"/>
      <c r="J447" s="755"/>
      <c r="K447" s="755"/>
      <c r="L447" s="755"/>
      <c r="M447" s="755"/>
      <c r="N447" s="755"/>
      <c r="O447" s="755"/>
      <c r="P447" s="755"/>
      <c r="Q447" s="755"/>
      <c r="R447" s="755"/>
      <c r="S447" s="755"/>
      <c r="T447" s="755"/>
      <c r="V447" s="804"/>
      <c r="W447" s="804"/>
    </row>
    <row r="448" spans="1:23" s="754" customFormat="1">
      <c r="A448" s="757"/>
      <c r="B448" s="758"/>
      <c r="C448" s="758"/>
      <c r="D448" s="759"/>
      <c r="E448" s="758"/>
      <c r="F448" s="759"/>
      <c r="G448" s="758"/>
      <c r="H448" s="756"/>
      <c r="I448" s="755"/>
      <c r="J448" s="755"/>
      <c r="K448" s="755"/>
      <c r="L448" s="755"/>
      <c r="M448" s="755"/>
      <c r="N448" s="755"/>
      <c r="O448" s="755"/>
      <c r="P448" s="755"/>
      <c r="Q448" s="755"/>
      <c r="R448" s="755"/>
      <c r="S448" s="755"/>
      <c r="T448" s="755"/>
      <c r="V448" s="804"/>
      <c r="W448" s="804"/>
    </row>
    <row r="449" spans="1:23" s="754" customFormat="1">
      <c r="A449" s="757"/>
      <c r="B449" s="758"/>
      <c r="C449" s="758"/>
      <c r="D449" s="759"/>
      <c r="E449" s="758"/>
      <c r="F449" s="759"/>
      <c r="G449" s="758"/>
      <c r="H449" s="756"/>
      <c r="I449" s="755"/>
      <c r="J449" s="755"/>
      <c r="K449" s="755"/>
      <c r="L449" s="755"/>
      <c r="M449" s="755"/>
      <c r="N449" s="755"/>
      <c r="O449" s="755"/>
      <c r="P449" s="755"/>
      <c r="Q449" s="755"/>
      <c r="R449" s="755"/>
      <c r="S449" s="755"/>
      <c r="T449" s="755"/>
      <c r="V449" s="804"/>
      <c r="W449" s="804"/>
    </row>
    <row r="450" spans="1:23" s="754" customFormat="1">
      <c r="A450" s="757"/>
      <c r="B450" s="758"/>
      <c r="C450" s="758"/>
      <c r="D450" s="759"/>
      <c r="E450" s="758"/>
      <c r="F450" s="759"/>
      <c r="G450" s="758"/>
      <c r="H450" s="756"/>
      <c r="I450" s="755"/>
      <c r="J450" s="755"/>
      <c r="K450" s="755"/>
      <c r="L450" s="755"/>
      <c r="M450" s="755"/>
      <c r="N450" s="755"/>
      <c r="O450" s="755"/>
      <c r="P450" s="755"/>
      <c r="Q450" s="755"/>
      <c r="R450" s="755"/>
      <c r="S450" s="755"/>
      <c r="T450" s="755"/>
      <c r="V450" s="804"/>
      <c r="W450" s="804"/>
    </row>
    <row r="451" spans="1:23" s="754" customFormat="1">
      <c r="A451" s="757"/>
      <c r="B451" s="758"/>
      <c r="C451" s="758"/>
      <c r="D451" s="759"/>
      <c r="E451" s="758"/>
      <c r="F451" s="759"/>
      <c r="G451" s="758"/>
      <c r="H451" s="756"/>
      <c r="I451" s="755"/>
      <c r="J451" s="755"/>
      <c r="K451" s="755"/>
      <c r="L451" s="755"/>
      <c r="M451" s="755"/>
      <c r="N451" s="755"/>
      <c r="O451" s="755"/>
      <c r="P451" s="755"/>
      <c r="Q451" s="755"/>
      <c r="R451" s="755"/>
      <c r="S451" s="755"/>
      <c r="T451" s="755"/>
      <c r="V451" s="804"/>
      <c r="W451" s="804"/>
    </row>
    <row r="452" spans="1:23" s="754" customFormat="1">
      <c r="A452" s="757"/>
      <c r="B452" s="758"/>
      <c r="C452" s="758"/>
      <c r="D452" s="759"/>
      <c r="E452" s="758"/>
      <c r="F452" s="759"/>
      <c r="G452" s="758"/>
      <c r="H452" s="756"/>
      <c r="I452" s="755"/>
      <c r="J452" s="755"/>
      <c r="K452" s="755"/>
      <c r="L452" s="755"/>
      <c r="M452" s="755"/>
      <c r="N452" s="755"/>
      <c r="O452" s="755"/>
      <c r="P452" s="755"/>
      <c r="Q452" s="755"/>
      <c r="R452" s="755"/>
      <c r="S452" s="755"/>
      <c r="T452" s="755"/>
      <c r="V452" s="804"/>
      <c r="W452" s="804"/>
    </row>
    <row r="453" spans="1:23" s="754" customFormat="1">
      <c r="A453" s="757"/>
      <c r="B453" s="758"/>
      <c r="C453" s="758"/>
      <c r="D453" s="759"/>
      <c r="E453" s="758"/>
      <c r="F453" s="759"/>
      <c r="G453" s="758"/>
      <c r="H453" s="756"/>
      <c r="I453" s="755"/>
      <c r="J453" s="755"/>
      <c r="K453" s="755"/>
      <c r="L453" s="755"/>
      <c r="M453" s="755"/>
      <c r="N453" s="755"/>
      <c r="O453" s="755"/>
      <c r="P453" s="755"/>
      <c r="Q453" s="755"/>
      <c r="R453" s="755"/>
      <c r="S453" s="755"/>
      <c r="T453" s="755"/>
      <c r="V453" s="804"/>
      <c r="W453" s="804"/>
    </row>
    <row r="454" spans="1:23" s="754" customFormat="1">
      <c r="A454" s="757"/>
      <c r="B454" s="758"/>
      <c r="C454" s="758"/>
      <c r="D454" s="759"/>
      <c r="E454" s="758"/>
      <c r="F454" s="759"/>
      <c r="G454" s="758"/>
      <c r="H454" s="756"/>
      <c r="I454" s="755"/>
      <c r="J454" s="755"/>
      <c r="K454" s="755"/>
      <c r="L454" s="755"/>
      <c r="M454" s="755"/>
      <c r="N454" s="755"/>
      <c r="O454" s="755"/>
      <c r="P454" s="755"/>
      <c r="Q454" s="755"/>
      <c r="R454" s="755"/>
      <c r="S454" s="755"/>
      <c r="T454" s="755"/>
      <c r="V454" s="804"/>
      <c r="W454" s="804"/>
    </row>
    <row r="455" spans="1:23" s="754" customFormat="1">
      <c r="A455" s="757"/>
      <c r="B455" s="758"/>
      <c r="C455" s="758"/>
      <c r="D455" s="759"/>
      <c r="E455" s="758"/>
      <c r="F455" s="759"/>
      <c r="G455" s="758"/>
      <c r="H455" s="756"/>
      <c r="I455" s="755"/>
      <c r="J455" s="755"/>
      <c r="K455" s="755"/>
      <c r="L455" s="755"/>
      <c r="M455" s="755"/>
      <c r="N455" s="755"/>
      <c r="O455" s="755"/>
      <c r="P455" s="755"/>
      <c r="Q455" s="755"/>
      <c r="R455" s="755"/>
      <c r="S455" s="755"/>
      <c r="T455" s="755"/>
      <c r="V455" s="804"/>
      <c r="W455" s="804"/>
    </row>
    <row r="456" spans="1:23" s="754" customFormat="1">
      <c r="A456" s="757"/>
      <c r="B456" s="758"/>
      <c r="C456" s="758"/>
      <c r="D456" s="759"/>
      <c r="E456" s="758"/>
      <c r="F456" s="759"/>
      <c r="G456" s="758"/>
      <c r="H456" s="756"/>
      <c r="I456" s="755"/>
      <c r="J456" s="755"/>
      <c r="K456" s="755"/>
      <c r="L456" s="755"/>
      <c r="M456" s="755"/>
      <c r="N456" s="755"/>
      <c r="O456" s="755"/>
      <c r="P456" s="755"/>
      <c r="Q456" s="755"/>
      <c r="R456" s="755"/>
      <c r="S456" s="755"/>
      <c r="T456" s="755"/>
      <c r="V456" s="804"/>
      <c r="W456" s="804"/>
    </row>
    <row r="457" spans="1:23" s="754" customFormat="1">
      <c r="A457" s="757"/>
      <c r="B457" s="758"/>
      <c r="C457" s="758"/>
      <c r="D457" s="759"/>
      <c r="E457" s="758"/>
      <c r="F457" s="759"/>
      <c r="G457" s="758"/>
      <c r="H457" s="756"/>
      <c r="I457" s="755"/>
      <c r="J457" s="755"/>
      <c r="K457" s="755"/>
      <c r="L457" s="755"/>
      <c r="M457" s="755"/>
      <c r="N457" s="755"/>
      <c r="O457" s="755"/>
      <c r="P457" s="755"/>
      <c r="Q457" s="755"/>
      <c r="R457" s="755"/>
      <c r="S457" s="755"/>
      <c r="T457" s="755"/>
      <c r="V457" s="804"/>
      <c r="W457" s="804"/>
    </row>
    <row r="458" spans="1:23" s="754" customFormat="1">
      <c r="A458" s="757"/>
      <c r="B458" s="758"/>
      <c r="C458" s="758"/>
      <c r="D458" s="759"/>
      <c r="E458" s="758"/>
      <c r="F458" s="759"/>
      <c r="G458" s="758"/>
      <c r="H458" s="756"/>
      <c r="I458" s="755"/>
      <c r="J458" s="755"/>
      <c r="K458" s="755"/>
      <c r="L458" s="755"/>
      <c r="M458" s="755"/>
      <c r="N458" s="755"/>
      <c r="O458" s="755"/>
      <c r="P458" s="755"/>
      <c r="Q458" s="755"/>
      <c r="R458" s="755"/>
      <c r="S458" s="755"/>
      <c r="T458" s="755"/>
      <c r="V458" s="804"/>
      <c r="W458" s="804"/>
    </row>
    <row r="459" spans="1:23" s="754" customFormat="1">
      <c r="A459" s="757"/>
      <c r="B459" s="758"/>
      <c r="C459" s="758"/>
      <c r="D459" s="759"/>
      <c r="E459" s="758"/>
      <c r="F459" s="759"/>
      <c r="G459" s="758"/>
      <c r="H459" s="756"/>
      <c r="I459" s="755"/>
      <c r="J459" s="755"/>
      <c r="K459" s="755"/>
      <c r="L459" s="755"/>
      <c r="M459" s="755"/>
      <c r="N459" s="755"/>
      <c r="O459" s="755"/>
      <c r="P459" s="755"/>
      <c r="Q459" s="755"/>
      <c r="R459" s="755"/>
      <c r="S459" s="755"/>
      <c r="T459" s="755"/>
      <c r="V459" s="804"/>
      <c r="W459" s="804"/>
    </row>
    <row r="460" spans="1:23" s="754" customFormat="1">
      <c r="A460" s="757"/>
      <c r="B460" s="758"/>
      <c r="C460" s="758"/>
      <c r="D460" s="759"/>
      <c r="E460" s="758"/>
      <c r="F460" s="759"/>
      <c r="G460" s="758"/>
      <c r="H460" s="756"/>
      <c r="I460" s="755"/>
      <c r="J460" s="755"/>
      <c r="K460" s="755"/>
      <c r="L460" s="755"/>
      <c r="M460" s="755"/>
      <c r="N460" s="755"/>
      <c r="O460" s="755"/>
      <c r="P460" s="755"/>
      <c r="Q460" s="755"/>
      <c r="R460" s="755"/>
      <c r="S460" s="755"/>
      <c r="T460" s="755"/>
      <c r="V460" s="804"/>
      <c r="W460" s="804"/>
    </row>
    <row r="461" spans="1:23" s="754" customFormat="1">
      <c r="A461" s="757"/>
      <c r="B461" s="758"/>
      <c r="C461" s="758"/>
      <c r="D461" s="759"/>
      <c r="E461" s="758"/>
      <c r="F461" s="759"/>
      <c r="G461" s="758"/>
      <c r="H461" s="756"/>
      <c r="I461" s="755"/>
      <c r="J461" s="755"/>
      <c r="K461" s="755"/>
      <c r="L461" s="755"/>
      <c r="M461" s="755"/>
      <c r="N461" s="755"/>
      <c r="O461" s="755"/>
      <c r="P461" s="755"/>
      <c r="Q461" s="755"/>
      <c r="R461" s="755"/>
      <c r="S461" s="755"/>
      <c r="T461" s="755"/>
      <c r="V461" s="804"/>
      <c r="W461" s="804"/>
    </row>
    <row r="462" spans="1:23" s="754" customFormat="1">
      <c r="A462" s="757"/>
      <c r="B462" s="758"/>
      <c r="C462" s="758"/>
      <c r="D462" s="759"/>
      <c r="E462" s="758"/>
      <c r="F462" s="759"/>
      <c r="G462" s="758"/>
      <c r="H462" s="756"/>
      <c r="I462" s="755"/>
      <c r="J462" s="755"/>
      <c r="K462" s="755"/>
      <c r="L462" s="755"/>
      <c r="M462" s="755"/>
      <c r="N462" s="755"/>
      <c r="O462" s="755"/>
      <c r="P462" s="755"/>
      <c r="Q462" s="755"/>
      <c r="R462" s="755"/>
      <c r="S462" s="755"/>
      <c r="T462" s="755"/>
      <c r="V462" s="804"/>
      <c r="W462" s="804"/>
    </row>
    <row r="463" spans="1:23" s="754" customFormat="1">
      <c r="A463" s="757"/>
      <c r="B463" s="758"/>
      <c r="C463" s="758"/>
      <c r="D463" s="759"/>
      <c r="E463" s="758"/>
      <c r="F463" s="759"/>
      <c r="G463" s="758"/>
      <c r="H463" s="756"/>
      <c r="I463" s="755"/>
      <c r="J463" s="755"/>
      <c r="K463" s="755"/>
      <c r="L463" s="755"/>
      <c r="M463" s="755"/>
      <c r="N463" s="755"/>
      <c r="O463" s="755"/>
      <c r="P463" s="755"/>
      <c r="Q463" s="755"/>
      <c r="R463" s="755"/>
      <c r="S463" s="755"/>
      <c r="T463" s="755"/>
      <c r="V463" s="804"/>
      <c r="W463" s="804"/>
    </row>
    <row r="464" spans="1:23" s="754" customFormat="1">
      <c r="A464" s="757"/>
      <c r="B464" s="758"/>
      <c r="C464" s="758"/>
      <c r="D464" s="759"/>
      <c r="E464" s="758"/>
      <c r="F464" s="759"/>
      <c r="G464" s="758"/>
      <c r="H464" s="756"/>
      <c r="I464" s="755"/>
      <c r="J464" s="755"/>
      <c r="K464" s="755"/>
      <c r="L464" s="755"/>
      <c r="M464" s="755"/>
      <c r="N464" s="755"/>
      <c r="O464" s="755"/>
      <c r="P464" s="755"/>
      <c r="Q464" s="755"/>
      <c r="R464" s="755"/>
      <c r="S464" s="755"/>
      <c r="T464" s="755"/>
      <c r="V464" s="804"/>
      <c r="W464" s="804"/>
    </row>
    <row r="465" spans="1:23" s="754" customFormat="1">
      <c r="A465" s="757"/>
      <c r="B465" s="758"/>
      <c r="C465" s="758"/>
      <c r="D465" s="759"/>
      <c r="E465" s="758"/>
      <c r="F465" s="759"/>
      <c r="G465" s="758"/>
      <c r="H465" s="756"/>
      <c r="I465" s="755"/>
      <c r="J465" s="755"/>
      <c r="K465" s="755"/>
      <c r="L465" s="755"/>
      <c r="M465" s="755"/>
      <c r="N465" s="755"/>
      <c r="O465" s="755"/>
      <c r="P465" s="755"/>
      <c r="Q465" s="755"/>
      <c r="R465" s="755"/>
      <c r="S465" s="755"/>
      <c r="T465" s="755"/>
      <c r="V465" s="804"/>
      <c r="W465" s="804"/>
    </row>
    <row r="466" spans="1:23" s="754" customFormat="1">
      <c r="A466" s="757"/>
      <c r="B466" s="758"/>
      <c r="C466" s="758"/>
      <c r="D466" s="759"/>
      <c r="E466" s="758"/>
      <c r="F466" s="759"/>
      <c r="G466" s="758"/>
      <c r="H466" s="756"/>
      <c r="I466" s="755"/>
      <c r="J466" s="755"/>
      <c r="K466" s="755"/>
      <c r="L466" s="755"/>
      <c r="M466" s="755"/>
      <c r="N466" s="755"/>
      <c r="O466" s="755"/>
      <c r="P466" s="755"/>
      <c r="Q466" s="755"/>
      <c r="R466" s="755"/>
      <c r="S466" s="755"/>
      <c r="T466" s="755"/>
      <c r="V466" s="804"/>
      <c r="W466" s="804"/>
    </row>
    <row r="467" spans="1:23" s="754" customFormat="1">
      <c r="A467" s="757"/>
      <c r="B467" s="758"/>
      <c r="C467" s="758"/>
      <c r="D467" s="759"/>
      <c r="E467" s="758"/>
      <c r="F467" s="759"/>
      <c r="G467" s="758"/>
      <c r="H467" s="756"/>
      <c r="I467" s="755"/>
      <c r="J467" s="755"/>
      <c r="K467" s="755"/>
      <c r="L467" s="755"/>
      <c r="M467" s="755"/>
      <c r="N467" s="755"/>
      <c r="O467" s="755"/>
      <c r="P467" s="755"/>
      <c r="Q467" s="755"/>
      <c r="R467" s="755"/>
      <c r="S467" s="755"/>
      <c r="T467" s="755"/>
      <c r="V467" s="804"/>
      <c r="W467" s="804"/>
    </row>
    <row r="468" spans="1:23" s="754" customFormat="1">
      <c r="A468" s="757"/>
      <c r="B468" s="758"/>
      <c r="C468" s="758"/>
      <c r="D468" s="759"/>
      <c r="E468" s="758"/>
      <c r="F468" s="759"/>
      <c r="G468" s="758"/>
      <c r="H468" s="756"/>
      <c r="I468" s="755"/>
      <c r="J468" s="755"/>
      <c r="K468" s="755"/>
      <c r="L468" s="755"/>
      <c r="M468" s="755"/>
      <c r="N468" s="755"/>
      <c r="O468" s="755"/>
      <c r="P468" s="755"/>
      <c r="Q468" s="755"/>
      <c r="R468" s="755"/>
      <c r="S468" s="755"/>
      <c r="T468" s="755"/>
      <c r="V468" s="804"/>
      <c r="W468" s="804"/>
    </row>
    <row r="469" spans="1:23" s="754" customFormat="1">
      <c r="A469" s="757"/>
      <c r="B469" s="758"/>
      <c r="C469" s="758"/>
      <c r="D469" s="759"/>
      <c r="E469" s="758"/>
      <c r="F469" s="759"/>
      <c r="G469" s="758"/>
      <c r="H469" s="756"/>
      <c r="I469" s="755"/>
      <c r="J469" s="755"/>
      <c r="K469" s="755"/>
      <c r="L469" s="755"/>
      <c r="M469" s="755"/>
      <c r="N469" s="755"/>
      <c r="O469" s="755"/>
      <c r="P469" s="755"/>
      <c r="Q469" s="755"/>
      <c r="R469" s="755"/>
      <c r="S469" s="755"/>
      <c r="T469" s="755"/>
      <c r="V469" s="804"/>
      <c r="W469" s="804"/>
    </row>
    <row r="470" spans="1:23" s="754" customFormat="1">
      <c r="A470" s="757"/>
      <c r="B470" s="758"/>
      <c r="C470" s="758"/>
      <c r="D470" s="759"/>
      <c r="E470" s="758"/>
      <c r="F470" s="759"/>
      <c r="G470" s="758"/>
      <c r="H470" s="756"/>
      <c r="I470" s="755"/>
      <c r="J470" s="755"/>
      <c r="K470" s="755"/>
      <c r="L470" s="755"/>
      <c r="M470" s="755"/>
      <c r="N470" s="755"/>
      <c r="O470" s="755"/>
      <c r="P470" s="755"/>
      <c r="Q470" s="755"/>
      <c r="R470" s="755"/>
      <c r="S470" s="755"/>
      <c r="T470" s="755"/>
      <c r="V470" s="804"/>
      <c r="W470" s="804"/>
    </row>
    <row r="471" spans="1:23" s="754" customFormat="1">
      <c r="A471" s="757"/>
      <c r="B471" s="758"/>
      <c r="C471" s="758"/>
      <c r="D471" s="759"/>
      <c r="E471" s="758"/>
      <c r="F471" s="759"/>
      <c r="G471" s="758"/>
      <c r="H471" s="756"/>
      <c r="I471" s="755"/>
      <c r="J471" s="755"/>
      <c r="K471" s="755"/>
      <c r="L471" s="755"/>
      <c r="M471" s="755"/>
      <c r="N471" s="755"/>
      <c r="O471" s="755"/>
      <c r="P471" s="755"/>
      <c r="Q471" s="755"/>
      <c r="R471" s="755"/>
      <c r="S471" s="755"/>
      <c r="T471" s="755"/>
      <c r="V471" s="804"/>
      <c r="W471" s="804"/>
    </row>
    <row r="472" spans="1:23" s="754" customFormat="1">
      <c r="A472" s="757"/>
      <c r="B472" s="758"/>
      <c r="C472" s="758"/>
      <c r="D472" s="759"/>
      <c r="E472" s="758"/>
      <c r="F472" s="759"/>
      <c r="G472" s="758"/>
      <c r="H472" s="756"/>
      <c r="I472" s="755"/>
      <c r="J472" s="755"/>
      <c r="K472" s="755"/>
      <c r="L472" s="755"/>
      <c r="M472" s="755"/>
      <c r="N472" s="755"/>
      <c r="O472" s="755"/>
      <c r="P472" s="755"/>
      <c r="Q472" s="755"/>
      <c r="R472" s="755"/>
      <c r="S472" s="755"/>
      <c r="T472" s="755"/>
      <c r="V472" s="804"/>
      <c r="W472" s="804"/>
    </row>
    <row r="473" spans="1:23" s="754" customFormat="1">
      <c r="A473" s="757"/>
      <c r="B473" s="758"/>
      <c r="C473" s="758"/>
      <c r="D473" s="759"/>
      <c r="E473" s="758"/>
      <c r="F473" s="759"/>
      <c r="G473" s="758"/>
      <c r="H473" s="756"/>
      <c r="I473" s="755"/>
      <c r="J473" s="755"/>
      <c r="K473" s="755"/>
      <c r="L473" s="755"/>
      <c r="M473" s="755"/>
      <c r="N473" s="755"/>
      <c r="O473" s="755"/>
      <c r="P473" s="755"/>
      <c r="Q473" s="755"/>
      <c r="R473" s="755"/>
      <c r="S473" s="755"/>
      <c r="T473" s="755"/>
      <c r="V473" s="804"/>
      <c r="W473" s="804"/>
    </row>
    <row r="474" spans="1:23" s="754" customFormat="1">
      <c r="A474" s="757"/>
      <c r="B474" s="758"/>
      <c r="C474" s="758"/>
      <c r="D474" s="759"/>
      <c r="E474" s="758"/>
      <c r="F474" s="759"/>
      <c r="G474" s="758"/>
      <c r="H474" s="756"/>
      <c r="I474" s="755"/>
      <c r="J474" s="755"/>
      <c r="K474" s="755"/>
      <c r="L474" s="755"/>
      <c r="M474" s="755"/>
      <c r="N474" s="755"/>
      <c r="O474" s="755"/>
      <c r="P474" s="755"/>
      <c r="Q474" s="755"/>
      <c r="R474" s="755"/>
      <c r="S474" s="755"/>
      <c r="T474" s="755"/>
      <c r="V474" s="804"/>
      <c r="W474" s="804"/>
    </row>
    <row r="475" spans="1:23" s="754" customFormat="1">
      <c r="A475" s="757"/>
      <c r="B475" s="758"/>
      <c r="C475" s="758"/>
      <c r="D475" s="759"/>
      <c r="E475" s="758"/>
      <c r="F475" s="759"/>
      <c r="G475" s="758"/>
      <c r="H475" s="756"/>
      <c r="I475" s="755"/>
      <c r="J475" s="755"/>
      <c r="K475" s="755"/>
      <c r="L475" s="755"/>
      <c r="M475" s="755"/>
      <c r="N475" s="755"/>
      <c r="O475" s="755"/>
      <c r="P475" s="755"/>
      <c r="Q475" s="755"/>
      <c r="R475" s="755"/>
      <c r="S475" s="755"/>
      <c r="T475" s="755"/>
      <c r="V475" s="804"/>
      <c r="W475" s="804"/>
    </row>
    <row r="476" spans="1:23" s="754" customFormat="1">
      <c r="A476" s="757"/>
      <c r="B476" s="758"/>
      <c r="C476" s="758"/>
      <c r="D476" s="759"/>
      <c r="E476" s="758"/>
      <c r="F476" s="759"/>
      <c r="G476" s="758"/>
      <c r="H476" s="756"/>
      <c r="I476" s="755"/>
      <c r="J476" s="755"/>
      <c r="K476" s="755"/>
      <c r="L476" s="755"/>
      <c r="M476" s="755"/>
      <c r="N476" s="755"/>
      <c r="O476" s="755"/>
      <c r="P476" s="755"/>
      <c r="Q476" s="755"/>
      <c r="R476" s="755"/>
      <c r="S476" s="755"/>
      <c r="T476" s="755"/>
      <c r="V476" s="804"/>
      <c r="W476" s="804"/>
    </row>
    <row r="477" spans="1:23" s="754" customFormat="1">
      <c r="A477" s="757"/>
      <c r="B477" s="758"/>
      <c r="C477" s="758"/>
      <c r="D477" s="759"/>
      <c r="E477" s="758"/>
      <c r="F477" s="759"/>
      <c r="G477" s="758"/>
      <c r="H477" s="756"/>
      <c r="I477" s="755"/>
      <c r="J477" s="755"/>
      <c r="K477" s="755"/>
      <c r="L477" s="755"/>
      <c r="M477" s="755"/>
      <c r="N477" s="755"/>
      <c r="O477" s="755"/>
      <c r="P477" s="755"/>
      <c r="Q477" s="755"/>
      <c r="R477" s="755"/>
      <c r="S477" s="755"/>
      <c r="T477" s="755"/>
      <c r="V477" s="804"/>
      <c r="W477" s="804"/>
    </row>
    <row r="478" spans="1:23" s="754" customFormat="1">
      <c r="A478" s="757"/>
      <c r="B478" s="758"/>
      <c r="C478" s="758"/>
      <c r="D478" s="759"/>
      <c r="E478" s="758"/>
      <c r="F478" s="759"/>
      <c r="G478" s="758"/>
      <c r="H478" s="756"/>
      <c r="I478" s="755"/>
      <c r="J478" s="755"/>
      <c r="K478" s="755"/>
      <c r="L478" s="755"/>
      <c r="M478" s="755"/>
      <c r="N478" s="755"/>
      <c r="O478" s="755"/>
      <c r="P478" s="755"/>
      <c r="Q478" s="755"/>
      <c r="R478" s="755"/>
      <c r="S478" s="755"/>
      <c r="T478" s="755"/>
      <c r="V478" s="804"/>
      <c r="W478" s="804"/>
    </row>
    <row r="479" spans="1:23" s="754" customFormat="1">
      <c r="A479" s="757"/>
      <c r="B479" s="758"/>
      <c r="C479" s="758"/>
      <c r="D479" s="759"/>
      <c r="E479" s="758"/>
      <c r="F479" s="759"/>
      <c r="G479" s="758"/>
      <c r="H479" s="756"/>
      <c r="I479" s="755"/>
      <c r="J479" s="755"/>
      <c r="K479" s="755"/>
      <c r="L479" s="755"/>
      <c r="M479" s="755"/>
      <c r="N479" s="755"/>
      <c r="O479" s="755"/>
      <c r="P479" s="755"/>
      <c r="Q479" s="755"/>
      <c r="R479" s="755"/>
      <c r="S479" s="755"/>
      <c r="T479" s="755"/>
      <c r="V479" s="804"/>
      <c r="W479" s="804"/>
    </row>
    <row r="480" spans="1:23" s="754" customFormat="1">
      <c r="A480" s="757"/>
      <c r="B480" s="758"/>
      <c r="C480" s="758"/>
      <c r="D480" s="759"/>
      <c r="E480" s="758"/>
      <c r="F480" s="759"/>
      <c r="G480" s="758"/>
      <c r="H480" s="756"/>
      <c r="I480" s="755"/>
      <c r="J480" s="755"/>
      <c r="K480" s="755"/>
      <c r="L480" s="755"/>
      <c r="M480" s="755"/>
      <c r="N480" s="755"/>
      <c r="O480" s="755"/>
      <c r="P480" s="755"/>
      <c r="Q480" s="755"/>
      <c r="R480" s="755"/>
      <c r="S480" s="755"/>
      <c r="T480" s="755"/>
      <c r="V480" s="804"/>
      <c r="W480" s="804"/>
    </row>
    <row r="481" spans="1:23" s="754" customFormat="1">
      <c r="A481" s="757"/>
      <c r="B481" s="758"/>
      <c r="C481" s="758"/>
      <c r="D481" s="759"/>
      <c r="E481" s="758"/>
      <c r="F481" s="759"/>
      <c r="G481" s="758"/>
      <c r="H481" s="756"/>
      <c r="I481" s="755"/>
      <c r="J481" s="755"/>
      <c r="K481" s="755"/>
      <c r="L481" s="755"/>
      <c r="M481" s="755"/>
      <c r="N481" s="755"/>
      <c r="O481" s="755"/>
      <c r="P481" s="755"/>
      <c r="Q481" s="755"/>
      <c r="R481" s="755"/>
      <c r="S481" s="755"/>
      <c r="T481" s="755"/>
      <c r="V481" s="804"/>
      <c r="W481" s="804"/>
    </row>
    <row r="482" spans="1:23" s="754" customFormat="1">
      <c r="A482" s="757"/>
      <c r="B482" s="758"/>
      <c r="C482" s="758"/>
      <c r="D482" s="759"/>
      <c r="E482" s="758"/>
      <c r="F482" s="759"/>
      <c r="G482" s="758"/>
      <c r="H482" s="756"/>
      <c r="I482" s="755"/>
      <c r="J482" s="755"/>
      <c r="K482" s="755"/>
      <c r="L482" s="755"/>
      <c r="M482" s="755"/>
      <c r="N482" s="755"/>
      <c r="O482" s="755"/>
      <c r="P482" s="755"/>
      <c r="Q482" s="755"/>
      <c r="R482" s="755"/>
      <c r="S482" s="755"/>
      <c r="T482" s="755"/>
      <c r="V482" s="804"/>
      <c r="W482" s="804"/>
    </row>
    <row r="483" spans="1:23" s="754" customFormat="1">
      <c r="A483" s="757"/>
      <c r="B483" s="758"/>
      <c r="C483" s="758"/>
      <c r="D483" s="759"/>
      <c r="E483" s="758"/>
      <c r="F483" s="759"/>
      <c r="G483" s="758"/>
      <c r="H483" s="756"/>
      <c r="I483" s="755"/>
      <c r="J483" s="755"/>
      <c r="K483" s="755"/>
      <c r="L483" s="755"/>
      <c r="M483" s="755"/>
      <c r="N483" s="755"/>
      <c r="O483" s="755"/>
      <c r="P483" s="755"/>
      <c r="Q483" s="755"/>
      <c r="R483" s="755"/>
      <c r="S483" s="755"/>
      <c r="T483" s="755"/>
      <c r="V483" s="804"/>
      <c r="W483" s="804"/>
    </row>
    <row r="484" spans="1:23" s="754" customFormat="1">
      <c r="A484" s="757"/>
      <c r="B484" s="758"/>
      <c r="C484" s="758"/>
      <c r="D484" s="759"/>
      <c r="E484" s="758"/>
      <c r="F484" s="759"/>
      <c r="G484" s="758"/>
      <c r="H484" s="756"/>
      <c r="I484" s="755"/>
      <c r="J484" s="755"/>
      <c r="K484" s="755"/>
      <c r="L484" s="755"/>
      <c r="M484" s="755"/>
      <c r="N484" s="755"/>
      <c r="O484" s="755"/>
      <c r="P484" s="755"/>
      <c r="Q484" s="755"/>
      <c r="R484" s="755"/>
      <c r="S484" s="755"/>
      <c r="T484" s="755"/>
      <c r="V484" s="804"/>
      <c r="W484" s="804"/>
    </row>
    <row r="485" spans="1:23" s="754" customFormat="1">
      <c r="A485" s="757"/>
      <c r="B485" s="758"/>
      <c r="C485" s="758"/>
      <c r="D485" s="759"/>
      <c r="E485" s="758"/>
      <c r="F485" s="759"/>
      <c r="G485" s="758"/>
      <c r="H485" s="756"/>
      <c r="I485" s="755"/>
      <c r="J485" s="755"/>
      <c r="K485" s="755"/>
      <c r="L485" s="755"/>
      <c r="M485" s="755"/>
      <c r="N485" s="755"/>
      <c r="O485" s="755"/>
      <c r="P485" s="755"/>
      <c r="Q485" s="755"/>
      <c r="R485" s="755"/>
      <c r="S485" s="755"/>
      <c r="T485" s="755"/>
      <c r="V485" s="804"/>
      <c r="W485" s="804"/>
    </row>
    <row r="486" spans="1:23" s="754" customFormat="1">
      <c r="A486" s="757"/>
      <c r="B486" s="758"/>
      <c r="C486" s="758"/>
      <c r="D486" s="759"/>
      <c r="E486" s="758"/>
      <c r="F486" s="759"/>
      <c r="G486" s="758"/>
      <c r="H486" s="756"/>
      <c r="I486" s="755"/>
      <c r="J486" s="755"/>
      <c r="K486" s="755"/>
      <c r="L486" s="755"/>
      <c r="M486" s="755"/>
      <c r="N486" s="755"/>
      <c r="O486" s="755"/>
      <c r="P486" s="755"/>
      <c r="Q486" s="755"/>
      <c r="R486" s="755"/>
      <c r="S486" s="755"/>
      <c r="T486" s="755"/>
      <c r="V486" s="804"/>
      <c r="W486" s="804"/>
    </row>
    <row r="487" spans="1:23" s="754" customFormat="1">
      <c r="A487" s="757"/>
      <c r="B487" s="758"/>
      <c r="C487" s="758"/>
      <c r="D487" s="759"/>
      <c r="E487" s="758"/>
      <c r="F487" s="759"/>
      <c r="G487" s="758"/>
      <c r="H487" s="756"/>
      <c r="I487" s="755"/>
      <c r="J487" s="755"/>
      <c r="K487" s="755"/>
      <c r="L487" s="755"/>
      <c r="M487" s="755"/>
      <c r="N487" s="755"/>
      <c r="O487" s="755"/>
      <c r="P487" s="755"/>
      <c r="Q487" s="755"/>
      <c r="R487" s="755"/>
      <c r="S487" s="755"/>
      <c r="T487" s="755"/>
      <c r="V487" s="804"/>
      <c r="W487" s="804"/>
    </row>
    <row r="488" spans="1:23" s="754" customFormat="1">
      <c r="A488" s="757"/>
      <c r="B488" s="758"/>
      <c r="C488" s="758"/>
      <c r="D488" s="759"/>
      <c r="E488" s="758"/>
      <c r="F488" s="759"/>
      <c r="G488" s="758"/>
      <c r="H488" s="756"/>
      <c r="I488" s="755"/>
      <c r="J488" s="755"/>
      <c r="K488" s="755"/>
      <c r="L488" s="755"/>
      <c r="M488" s="755"/>
      <c r="N488" s="755"/>
      <c r="O488" s="755"/>
      <c r="P488" s="755"/>
      <c r="Q488" s="755"/>
      <c r="R488" s="755"/>
      <c r="S488" s="755"/>
      <c r="T488" s="755"/>
      <c r="V488" s="804"/>
      <c r="W488" s="804"/>
    </row>
    <row r="489" spans="1:23" s="754" customFormat="1">
      <c r="A489" s="757"/>
      <c r="B489" s="758"/>
      <c r="C489" s="758"/>
      <c r="D489" s="759"/>
      <c r="E489" s="758"/>
      <c r="F489" s="759"/>
      <c r="G489" s="758"/>
      <c r="H489" s="756"/>
      <c r="I489" s="755"/>
      <c r="J489" s="755"/>
      <c r="K489" s="755"/>
      <c r="L489" s="755"/>
      <c r="M489" s="755"/>
      <c r="N489" s="755"/>
      <c r="O489" s="755"/>
      <c r="P489" s="755"/>
      <c r="Q489" s="755"/>
      <c r="R489" s="755"/>
      <c r="S489" s="755"/>
      <c r="T489" s="755"/>
      <c r="V489" s="804"/>
      <c r="W489" s="804"/>
    </row>
    <row r="490" spans="1:23" s="754" customFormat="1">
      <c r="A490" s="757"/>
      <c r="B490" s="758"/>
      <c r="C490" s="758"/>
      <c r="D490" s="759"/>
      <c r="E490" s="758"/>
      <c r="F490" s="759"/>
      <c r="G490" s="758"/>
      <c r="H490" s="756"/>
      <c r="I490" s="755"/>
      <c r="J490" s="755"/>
      <c r="K490" s="755"/>
      <c r="L490" s="755"/>
      <c r="M490" s="755"/>
      <c r="N490" s="755"/>
      <c r="O490" s="755"/>
      <c r="P490" s="755"/>
      <c r="Q490" s="755"/>
      <c r="R490" s="755"/>
      <c r="S490" s="755"/>
      <c r="T490" s="755"/>
      <c r="V490" s="804"/>
      <c r="W490" s="804"/>
    </row>
    <row r="491" spans="1:23" s="754" customFormat="1">
      <c r="A491" s="757"/>
      <c r="B491" s="758"/>
      <c r="C491" s="758"/>
      <c r="D491" s="759"/>
      <c r="E491" s="758"/>
      <c r="F491" s="759"/>
      <c r="G491" s="758"/>
      <c r="H491" s="756"/>
      <c r="I491" s="755"/>
      <c r="J491" s="755"/>
      <c r="K491" s="755"/>
      <c r="L491" s="755"/>
      <c r="M491" s="755"/>
      <c r="N491" s="755"/>
      <c r="O491" s="755"/>
      <c r="P491" s="755"/>
      <c r="Q491" s="755"/>
      <c r="R491" s="755"/>
      <c r="S491" s="755"/>
      <c r="T491" s="755"/>
      <c r="V491" s="804"/>
      <c r="W491" s="804"/>
    </row>
    <row r="492" spans="1:23" s="754" customFormat="1">
      <c r="A492" s="757"/>
      <c r="B492" s="758"/>
      <c r="C492" s="758"/>
      <c r="D492" s="759"/>
      <c r="E492" s="758"/>
      <c r="F492" s="759"/>
      <c r="G492" s="758"/>
      <c r="H492" s="756"/>
      <c r="I492" s="755"/>
      <c r="J492" s="755"/>
      <c r="K492" s="755"/>
      <c r="L492" s="755"/>
      <c r="M492" s="755"/>
      <c r="N492" s="755"/>
      <c r="O492" s="755"/>
      <c r="P492" s="755"/>
      <c r="Q492" s="755"/>
      <c r="R492" s="755"/>
      <c r="S492" s="755"/>
      <c r="T492" s="755"/>
      <c r="V492" s="804"/>
      <c r="W492" s="804"/>
    </row>
    <row r="493" spans="1:23" s="754" customFormat="1">
      <c r="A493" s="757"/>
      <c r="B493" s="758"/>
      <c r="C493" s="758"/>
      <c r="D493" s="759"/>
      <c r="E493" s="758"/>
      <c r="F493" s="759"/>
      <c r="G493" s="758"/>
      <c r="H493" s="756"/>
      <c r="I493" s="755"/>
      <c r="J493" s="755"/>
      <c r="K493" s="755"/>
      <c r="L493" s="755"/>
      <c r="M493" s="755"/>
      <c r="N493" s="755"/>
      <c r="O493" s="755"/>
      <c r="P493" s="755"/>
      <c r="Q493" s="755"/>
      <c r="R493" s="755"/>
      <c r="S493" s="755"/>
      <c r="T493" s="755"/>
      <c r="V493" s="804"/>
      <c r="W493" s="804"/>
    </row>
    <row r="494" spans="1:23" s="754" customFormat="1">
      <c r="A494" s="757"/>
      <c r="B494" s="758"/>
      <c r="C494" s="758"/>
      <c r="D494" s="759"/>
      <c r="E494" s="758"/>
      <c r="F494" s="759"/>
      <c r="G494" s="758"/>
      <c r="H494" s="756"/>
      <c r="I494" s="755"/>
      <c r="J494" s="755"/>
      <c r="K494" s="755"/>
      <c r="L494" s="755"/>
      <c r="M494" s="755"/>
      <c r="N494" s="755"/>
      <c r="O494" s="755"/>
      <c r="P494" s="755"/>
      <c r="Q494" s="755"/>
      <c r="R494" s="755"/>
      <c r="S494" s="755"/>
      <c r="T494" s="755"/>
      <c r="V494" s="804"/>
      <c r="W494" s="804"/>
    </row>
    <row r="495" spans="1:23" s="754" customFormat="1">
      <c r="A495" s="757"/>
      <c r="B495" s="758"/>
      <c r="C495" s="758"/>
      <c r="D495" s="759"/>
      <c r="E495" s="758"/>
      <c r="F495" s="759"/>
      <c r="G495" s="758"/>
      <c r="H495" s="756"/>
      <c r="I495" s="755"/>
      <c r="J495" s="755"/>
      <c r="K495" s="755"/>
      <c r="L495" s="755"/>
      <c r="M495" s="755"/>
      <c r="N495" s="755"/>
      <c r="O495" s="755"/>
      <c r="P495" s="755"/>
      <c r="Q495" s="755"/>
      <c r="R495" s="755"/>
      <c r="S495" s="755"/>
      <c r="T495" s="755"/>
      <c r="V495" s="804"/>
      <c r="W495" s="804"/>
    </row>
    <row r="496" spans="1:23" s="754" customFormat="1">
      <c r="A496" s="757"/>
      <c r="B496" s="758"/>
      <c r="C496" s="758"/>
      <c r="D496" s="759"/>
      <c r="E496" s="758"/>
      <c r="F496" s="759"/>
      <c r="G496" s="758"/>
      <c r="H496" s="756"/>
      <c r="I496" s="755"/>
      <c r="J496" s="755"/>
      <c r="K496" s="755"/>
      <c r="L496" s="755"/>
      <c r="M496" s="755"/>
      <c r="N496" s="755"/>
      <c r="O496" s="755"/>
      <c r="P496" s="755"/>
      <c r="Q496" s="755"/>
      <c r="R496" s="755"/>
      <c r="S496" s="755"/>
      <c r="T496" s="755"/>
      <c r="V496" s="804"/>
      <c r="W496" s="804"/>
    </row>
    <row r="497" spans="1:23" s="754" customFormat="1">
      <c r="A497" s="757"/>
      <c r="B497" s="758"/>
      <c r="C497" s="758"/>
      <c r="D497" s="759"/>
      <c r="E497" s="758"/>
      <c r="F497" s="759"/>
      <c r="G497" s="758"/>
      <c r="H497" s="756"/>
      <c r="I497" s="755"/>
      <c r="J497" s="755"/>
      <c r="K497" s="755"/>
      <c r="L497" s="755"/>
      <c r="M497" s="755"/>
      <c r="N497" s="755"/>
      <c r="O497" s="755"/>
      <c r="P497" s="755"/>
      <c r="Q497" s="755"/>
      <c r="R497" s="755"/>
      <c r="S497" s="755"/>
      <c r="T497" s="755"/>
      <c r="V497" s="804"/>
      <c r="W497" s="804"/>
    </row>
    <row r="498" spans="1:23" s="754" customFormat="1">
      <c r="A498" s="757"/>
      <c r="B498" s="758"/>
      <c r="C498" s="758"/>
      <c r="D498" s="759"/>
      <c r="E498" s="758"/>
      <c r="F498" s="759"/>
      <c r="G498" s="758"/>
      <c r="H498" s="756"/>
      <c r="I498" s="755"/>
      <c r="J498" s="755"/>
      <c r="K498" s="755"/>
      <c r="L498" s="755"/>
      <c r="M498" s="755"/>
      <c r="N498" s="755"/>
      <c r="O498" s="755"/>
      <c r="P498" s="755"/>
      <c r="Q498" s="755"/>
      <c r="R498" s="755"/>
      <c r="S498" s="755"/>
      <c r="T498" s="755"/>
      <c r="V498" s="804"/>
      <c r="W498" s="804"/>
    </row>
    <row r="499" spans="1:23" s="754" customFormat="1">
      <c r="A499" s="757"/>
      <c r="B499" s="758"/>
      <c r="C499" s="758"/>
      <c r="D499" s="759"/>
      <c r="E499" s="758"/>
      <c r="F499" s="759"/>
      <c r="G499" s="758"/>
      <c r="H499" s="756"/>
      <c r="I499" s="755"/>
      <c r="J499" s="755"/>
      <c r="K499" s="755"/>
      <c r="L499" s="755"/>
      <c r="M499" s="755"/>
      <c r="N499" s="755"/>
      <c r="O499" s="755"/>
      <c r="P499" s="755"/>
      <c r="Q499" s="755"/>
      <c r="R499" s="755"/>
      <c r="S499" s="755"/>
      <c r="T499" s="755"/>
      <c r="V499" s="804"/>
      <c r="W499" s="804"/>
    </row>
    <row r="500" spans="1:23" s="754" customFormat="1">
      <c r="A500" s="757"/>
      <c r="B500" s="758"/>
      <c r="C500" s="758"/>
      <c r="D500" s="759"/>
      <c r="E500" s="758"/>
      <c r="F500" s="759"/>
      <c r="G500" s="758"/>
      <c r="H500" s="756"/>
      <c r="I500" s="755"/>
      <c r="J500" s="755"/>
      <c r="K500" s="755"/>
      <c r="L500" s="755"/>
      <c r="M500" s="755"/>
      <c r="N500" s="755"/>
      <c r="O500" s="755"/>
      <c r="P500" s="755"/>
      <c r="Q500" s="755"/>
      <c r="R500" s="755"/>
      <c r="S500" s="755"/>
      <c r="T500" s="755"/>
      <c r="V500" s="804"/>
      <c r="W500" s="804"/>
    </row>
    <row r="501" spans="1:23" s="754" customFormat="1">
      <c r="A501" s="757"/>
      <c r="B501" s="758"/>
      <c r="C501" s="758"/>
      <c r="D501" s="759"/>
      <c r="E501" s="758"/>
      <c r="F501" s="759"/>
      <c r="G501" s="758"/>
      <c r="H501" s="756"/>
      <c r="I501" s="755"/>
      <c r="J501" s="755"/>
      <c r="K501" s="755"/>
      <c r="L501" s="755"/>
      <c r="M501" s="755"/>
      <c r="N501" s="755"/>
      <c r="O501" s="755"/>
      <c r="P501" s="755"/>
      <c r="Q501" s="755"/>
      <c r="R501" s="755"/>
      <c r="S501" s="755"/>
      <c r="T501" s="755"/>
      <c r="V501" s="804"/>
      <c r="W501" s="804"/>
    </row>
    <row r="502" spans="1:23" s="754" customFormat="1">
      <c r="A502" s="757"/>
      <c r="B502" s="758"/>
      <c r="C502" s="758"/>
      <c r="D502" s="759"/>
      <c r="E502" s="758"/>
      <c r="F502" s="759"/>
      <c r="G502" s="758"/>
      <c r="H502" s="756"/>
      <c r="I502" s="755"/>
      <c r="J502" s="755"/>
      <c r="K502" s="755"/>
      <c r="L502" s="755"/>
      <c r="M502" s="755"/>
      <c r="N502" s="755"/>
      <c r="O502" s="755"/>
      <c r="P502" s="755"/>
      <c r="Q502" s="755"/>
      <c r="R502" s="755"/>
      <c r="S502" s="755"/>
      <c r="T502" s="755"/>
      <c r="V502" s="804"/>
      <c r="W502" s="804"/>
    </row>
    <row r="503" spans="1:23" s="754" customFormat="1">
      <c r="A503" s="757"/>
      <c r="B503" s="758"/>
      <c r="C503" s="758"/>
      <c r="D503" s="759"/>
      <c r="E503" s="758"/>
      <c r="F503" s="759"/>
      <c r="G503" s="758"/>
      <c r="H503" s="756"/>
      <c r="I503" s="755"/>
      <c r="J503" s="755"/>
      <c r="K503" s="755"/>
      <c r="L503" s="755"/>
      <c r="M503" s="755"/>
      <c r="N503" s="755"/>
      <c r="O503" s="755"/>
      <c r="P503" s="755"/>
      <c r="Q503" s="755"/>
      <c r="R503" s="755"/>
      <c r="S503" s="755"/>
      <c r="T503" s="755"/>
      <c r="V503" s="804"/>
      <c r="W503" s="804"/>
    </row>
    <row r="504" spans="1:23" s="754" customFormat="1">
      <c r="A504" s="757"/>
      <c r="B504" s="758"/>
      <c r="C504" s="758"/>
      <c r="D504" s="759"/>
      <c r="E504" s="758"/>
      <c r="F504" s="759"/>
      <c r="G504" s="758"/>
      <c r="H504" s="756"/>
      <c r="I504" s="755"/>
      <c r="J504" s="755"/>
      <c r="K504" s="755"/>
      <c r="L504" s="755"/>
      <c r="M504" s="755"/>
      <c r="N504" s="755"/>
      <c r="O504" s="755"/>
      <c r="P504" s="755"/>
      <c r="Q504" s="755"/>
      <c r="R504" s="755"/>
      <c r="S504" s="755"/>
      <c r="T504" s="755"/>
      <c r="V504" s="804"/>
      <c r="W504" s="804"/>
    </row>
    <row r="505" spans="1:23" s="754" customFormat="1">
      <c r="A505" s="757"/>
      <c r="B505" s="758"/>
      <c r="C505" s="758"/>
      <c r="D505" s="759"/>
      <c r="E505" s="758"/>
      <c r="F505" s="759"/>
      <c r="G505" s="758"/>
      <c r="H505" s="756"/>
      <c r="I505" s="755"/>
      <c r="J505" s="755"/>
      <c r="K505" s="755"/>
      <c r="L505" s="755"/>
      <c r="M505" s="755"/>
      <c r="N505" s="755"/>
      <c r="O505" s="755"/>
      <c r="P505" s="755"/>
      <c r="Q505" s="755"/>
      <c r="R505" s="755"/>
      <c r="S505" s="755"/>
      <c r="T505" s="755"/>
      <c r="V505" s="804"/>
      <c r="W505" s="804"/>
    </row>
    <row r="506" spans="1:23" s="754" customFormat="1">
      <c r="A506" s="757"/>
      <c r="B506" s="758"/>
      <c r="C506" s="758"/>
      <c r="D506" s="759"/>
      <c r="E506" s="758"/>
      <c r="F506" s="759"/>
      <c r="G506" s="758"/>
      <c r="H506" s="756"/>
      <c r="I506" s="755"/>
      <c r="J506" s="755"/>
      <c r="K506" s="755"/>
      <c r="L506" s="755"/>
      <c r="M506" s="755"/>
      <c r="N506" s="755"/>
      <c r="O506" s="755"/>
      <c r="P506" s="755"/>
      <c r="Q506" s="755"/>
      <c r="R506" s="755"/>
      <c r="S506" s="755"/>
      <c r="T506" s="755"/>
      <c r="V506" s="804"/>
      <c r="W506" s="804"/>
    </row>
    <row r="507" spans="1:23" s="754" customFormat="1">
      <c r="A507" s="757"/>
      <c r="B507" s="758"/>
      <c r="C507" s="758"/>
      <c r="D507" s="759"/>
      <c r="E507" s="758"/>
      <c r="F507" s="759"/>
      <c r="G507" s="758"/>
      <c r="H507" s="756"/>
      <c r="I507" s="755"/>
      <c r="J507" s="755"/>
      <c r="K507" s="755"/>
      <c r="L507" s="755"/>
      <c r="M507" s="755"/>
      <c r="N507" s="755"/>
      <c r="O507" s="755"/>
      <c r="P507" s="755"/>
      <c r="Q507" s="755"/>
      <c r="R507" s="755"/>
      <c r="S507" s="755"/>
      <c r="T507" s="755"/>
      <c r="V507" s="804"/>
      <c r="W507" s="804"/>
    </row>
    <row r="508" spans="1:23" s="754" customFormat="1">
      <c r="A508" s="757"/>
      <c r="B508" s="758"/>
      <c r="C508" s="758"/>
      <c r="D508" s="759"/>
      <c r="E508" s="758"/>
      <c r="F508" s="759"/>
      <c r="G508" s="758"/>
      <c r="H508" s="756"/>
      <c r="I508" s="755"/>
      <c r="J508" s="755"/>
      <c r="K508" s="755"/>
      <c r="L508" s="755"/>
      <c r="M508" s="755"/>
      <c r="N508" s="755"/>
      <c r="O508" s="755"/>
      <c r="P508" s="755"/>
      <c r="Q508" s="755"/>
      <c r="R508" s="755"/>
      <c r="S508" s="755"/>
      <c r="T508" s="755"/>
      <c r="V508" s="804"/>
      <c r="W508" s="804"/>
    </row>
    <row r="509" spans="1:23" s="754" customFormat="1">
      <c r="A509" s="757"/>
      <c r="B509" s="758"/>
      <c r="C509" s="758"/>
      <c r="D509" s="759"/>
      <c r="E509" s="758"/>
      <c r="F509" s="759"/>
      <c r="G509" s="758"/>
      <c r="H509" s="756"/>
      <c r="I509" s="755"/>
      <c r="J509" s="755"/>
      <c r="K509" s="755"/>
      <c r="L509" s="755"/>
      <c r="M509" s="755"/>
      <c r="N509" s="755"/>
      <c r="O509" s="755"/>
      <c r="P509" s="755"/>
      <c r="Q509" s="755"/>
      <c r="R509" s="755"/>
      <c r="S509" s="755"/>
      <c r="T509" s="755"/>
      <c r="V509" s="804"/>
      <c r="W509" s="804"/>
    </row>
    <row r="510" spans="1:23" s="754" customFormat="1">
      <c r="A510" s="757"/>
      <c r="B510" s="758"/>
      <c r="C510" s="758"/>
      <c r="D510" s="759"/>
      <c r="E510" s="758"/>
      <c r="F510" s="759"/>
      <c r="G510" s="758"/>
      <c r="H510" s="756"/>
      <c r="I510" s="755"/>
      <c r="J510" s="755"/>
      <c r="K510" s="755"/>
      <c r="L510" s="755"/>
      <c r="M510" s="755"/>
      <c r="N510" s="755"/>
      <c r="O510" s="755"/>
      <c r="P510" s="755"/>
      <c r="Q510" s="755"/>
      <c r="R510" s="755"/>
      <c r="S510" s="755"/>
      <c r="T510" s="755"/>
      <c r="V510" s="804"/>
      <c r="W510" s="804"/>
    </row>
    <row r="511" spans="1:23" s="754" customFormat="1">
      <c r="A511" s="757"/>
      <c r="B511" s="758"/>
      <c r="C511" s="758"/>
      <c r="D511" s="759"/>
      <c r="E511" s="758"/>
      <c r="F511" s="759"/>
      <c r="G511" s="758"/>
      <c r="H511" s="756"/>
      <c r="I511" s="755"/>
      <c r="J511" s="755"/>
      <c r="K511" s="755"/>
      <c r="L511" s="755"/>
      <c r="M511" s="755"/>
      <c r="N511" s="755"/>
      <c r="O511" s="755"/>
      <c r="P511" s="755"/>
      <c r="Q511" s="755"/>
      <c r="R511" s="755"/>
      <c r="S511" s="755"/>
      <c r="T511" s="755"/>
      <c r="V511" s="804"/>
      <c r="W511" s="804"/>
    </row>
    <row r="512" spans="1:23" s="754" customFormat="1">
      <c r="A512" s="757"/>
      <c r="B512" s="758"/>
      <c r="C512" s="758"/>
      <c r="D512" s="759"/>
      <c r="E512" s="758"/>
      <c r="F512" s="759"/>
      <c r="G512" s="758"/>
      <c r="H512" s="756"/>
      <c r="I512" s="755"/>
      <c r="J512" s="755"/>
      <c r="K512" s="755"/>
      <c r="L512" s="755"/>
      <c r="M512" s="755"/>
      <c r="N512" s="755"/>
      <c r="O512" s="755"/>
      <c r="P512" s="755"/>
      <c r="Q512" s="755"/>
      <c r="R512" s="755"/>
      <c r="S512" s="755"/>
      <c r="T512" s="755"/>
      <c r="V512" s="804"/>
      <c r="W512" s="804"/>
    </row>
    <row r="513" spans="1:23" s="754" customFormat="1">
      <c r="A513" s="757"/>
      <c r="B513" s="758"/>
      <c r="C513" s="758"/>
      <c r="D513" s="759"/>
      <c r="E513" s="758"/>
      <c r="F513" s="759"/>
      <c r="G513" s="758"/>
      <c r="H513" s="756"/>
      <c r="I513" s="755"/>
      <c r="J513" s="755"/>
      <c r="K513" s="755"/>
      <c r="L513" s="755"/>
      <c r="M513" s="755"/>
      <c r="N513" s="755"/>
      <c r="O513" s="755"/>
      <c r="P513" s="755"/>
      <c r="Q513" s="755"/>
      <c r="R513" s="755"/>
      <c r="S513" s="755"/>
      <c r="T513" s="755"/>
      <c r="V513" s="804"/>
      <c r="W513" s="804"/>
    </row>
    <row r="514" spans="1:23" s="754" customFormat="1">
      <c r="A514" s="757"/>
      <c r="B514" s="758"/>
      <c r="C514" s="758"/>
      <c r="D514" s="759"/>
      <c r="E514" s="758"/>
      <c r="F514" s="759"/>
      <c r="G514" s="758"/>
      <c r="H514" s="756"/>
      <c r="I514" s="755"/>
      <c r="J514" s="755"/>
      <c r="K514" s="755"/>
      <c r="L514" s="755"/>
      <c r="M514" s="755"/>
      <c r="N514" s="755"/>
      <c r="O514" s="755"/>
      <c r="P514" s="755"/>
      <c r="Q514" s="755"/>
      <c r="R514" s="755"/>
      <c r="S514" s="755"/>
      <c r="T514" s="755"/>
      <c r="V514" s="804"/>
      <c r="W514" s="804"/>
    </row>
    <row r="515" spans="1:23" s="754" customFormat="1">
      <c r="A515" s="757"/>
      <c r="B515" s="758"/>
      <c r="C515" s="758"/>
      <c r="D515" s="759"/>
      <c r="E515" s="758"/>
      <c r="F515" s="759"/>
      <c r="G515" s="758"/>
      <c r="H515" s="756"/>
      <c r="I515" s="755"/>
      <c r="J515" s="755"/>
      <c r="K515" s="755"/>
      <c r="L515" s="755"/>
      <c r="M515" s="755"/>
      <c r="N515" s="755"/>
      <c r="O515" s="755"/>
      <c r="P515" s="755"/>
      <c r="Q515" s="755"/>
      <c r="R515" s="755"/>
      <c r="S515" s="755"/>
      <c r="T515" s="755"/>
      <c r="V515" s="804"/>
      <c r="W515" s="804"/>
    </row>
    <row r="516" spans="1:23" s="754" customFormat="1">
      <c r="A516" s="757"/>
      <c r="B516" s="758"/>
      <c r="C516" s="758"/>
      <c r="D516" s="759"/>
      <c r="E516" s="758"/>
      <c r="F516" s="759"/>
      <c r="G516" s="758"/>
      <c r="H516" s="756"/>
      <c r="I516" s="755"/>
      <c r="J516" s="755"/>
      <c r="K516" s="755"/>
      <c r="L516" s="755"/>
      <c r="M516" s="755"/>
      <c r="N516" s="755"/>
      <c r="O516" s="755"/>
      <c r="P516" s="755"/>
      <c r="Q516" s="755"/>
      <c r="R516" s="755"/>
      <c r="S516" s="755"/>
      <c r="T516" s="755"/>
      <c r="V516" s="804"/>
      <c r="W516" s="804"/>
    </row>
    <row r="517" spans="1:23" s="754" customFormat="1">
      <c r="A517" s="757"/>
      <c r="B517" s="758"/>
      <c r="C517" s="758"/>
      <c r="D517" s="759"/>
      <c r="E517" s="758"/>
      <c r="F517" s="759"/>
      <c r="G517" s="758"/>
      <c r="H517" s="756"/>
      <c r="I517" s="755"/>
      <c r="J517" s="755"/>
      <c r="K517" s="755"/>
      <c r="L517" s="755"/>
      <c r="M517" s="755"/>
      <c r="N517" s="755"/>
      <c r="O517" s="755"/>
      <c r="P517" s="755"/>
      <c r="Q517" s="755"/>
      <c r="R517" s="755"/>
      <c r="S517" s="755"/>
      <c r="T517" s="755"/>
      <c r="V517" s="804"/>
      <c r="W517" s="804"/>
    </row>
    <row r="518" spans="1:23" s="754" customFormat="1">
      <c r="A518" s="757"/>
      <c r="B518" s="758"/>
      <c r="C518" s="758"/>
      <c r="D518" s="759"/>
      <c r="E518" s="758"/>
      <c r="F518" s="759"/>
      <c r="G518" s="758"/>
      <c r="H518" s="756"/>
      <c r="I518" s="755"/>
      <c r="J518" s="755"/>
      <c r="K518" s="755"/>
      <c r="L518" s="755"/>
      <c r="M518" s="755"/>
      <c r="N518" s="755"/>
      <c r="O518" s="755"/>
      <c r="P518" s="755"/>
      <c r="Q518" s="755"/>
      <c r="R518" s="755"/>
      <c r="S518" s="755"/>
      <c r="T518" s="755"/>
      <c r="V518" s="804"/>
      <c r="W518" s="804"/>
    </row>
    <row r="519" spans="1:23" s="754" customFormat="1">
      <c r="A519" s="757"/>
      <c r="B519" s="758"/>
      <c r="C519" s="758"/>
      <c r="D519" s="759"/>
      <c r="E519" s="758"/>
      <c r="F519" s="759"/>
      <c r="G519" s="758"/>
      <c r="H519" s="756"/>
      <c r="I519" s="755"/>
      <c r="J519" s="755"/>
      <c r="K519" s="755"/>
      <c r="L519" s="755"/>
      <c r="M519" s="755"/>
      <c r="N519" s="755"/>
      <c r="O519" s="755"/>
      <c r="P519" s="755"/>
      <c r="Q519" s="755"/>
      <c r="R519" s="755"/>
      <c r="S519" s="755"/>
      <c r="T519" s="755"/>
      <c r="V519" s="804"/>
      <c r="W519" s="804"/>
    </row>
    <row r="520" spans="1:23" s="754" customFormat="1">
      <c r="A520" s="757"/>
      <c r="B520" s="758"/>
      <c r="C520" s="758"/>
      <c r="D520" s="759"/>
      <c r="E520" s="758"/>
      <c r="F520" s="759"/>
      <c r="G520" s="758"/>
      <c r="H520" s="756"/>
      <c r="I520" s="755"/>
      <c r="J520" s="755"/>
      <c r="K520" s="755"/>
      <c r="L520" s="755"/>
      <c r="M520" s="755"/>
      <c r="N520" s="755"/>
      <c r="O520" s="755"/>
      <c r="P520" s="755"/>
      <c r="Q520" s="755"/>
      <c r="R520" s="755"/>
      <c r="S520" s="755"/>
      <c r="T520" s="755"/>
      <c r="V520" s="804"/>
      <c r="W520" s="804"/>
    </row>
    <row r="521" spans="1:23" s="754" customFormat="1">
      <c r="A521" s="757"/>
      <c r="B521" s="758"/>
      <c r="C521" s="758"/>
      <c r="D521" s="759"/>
      <c r="E521" s="758"/>
      <c r="F521" s="759"/>
      <c r="G521" s="758"/>
      <c r="H521" s="756"/>
      <c r="I521" s="755"/>
      <c r="J521" s="755"/>
      <c r="K521" s="755"/>
      <c r="L521" s="755"/>
      <c r="M521" s="755"/>
      <c r="N521" s="755"/>
      <c r="O521" s="755"/>
      <c r="P521" s="755"/>
      <c r="Q521" s="755"/>
      <c r="R521" s="755"/>
      <c r="S521" s="755"/>
      <c r="T521" s="755"/>
      <c r="V521" s="804"/>
      <c r="W521" s="804"/>
    </row>
    <row r="522" spans="1:23" s="754" customFormat="1">
      <c r="A522" s="757"/>
      <c r="B522" s="758"/>
      <c r="C522" s="758"/>
      <c r="D522" s="759"/>
      <c r="E522" s="758"/>
      <c r="F522" s="759"/>
      <c r="G522" s="758"/>
      <c r="H522" s="756"/>
      <c r="I522" s="755"/>
      <c r="J522" s="755"/>
      <c r="K522" s="755"/>
      <c r="L522" s="755"/>
      <c r="M522" s="755"/>
      <c r="N522" s="755"/>
      <c r="O522" s="755"/>
      <c r="P522" s="755"/>
      <c r="Q522" s="755"/>
      <c r="R522" s="755"/>
      <c r="S522" s="755"/>
      <c r="T522" s="755"/>
      <c r="V522" s="804"/>
      <c r="W522" s="804"/>
    </row>
    <row r="523" spans="1:23" s="754" customFormat="1">
      <c r="A523" s="757"/>
      <c r="B523" s="758"/>
      <c r="C523" s="758"/>
      <c r="D523" s="759"/>
      <c r="E523" s="758"/>
      <c r="F523" s="759"/>
      <c r="G523" s="758"/>
      <c r="H523" s="756"/>
      <c r="I523" s="755"/>
      <c r="J523" s="755"/>
      <c r="K523" s="755"/>
      <c r="L523" s="755"/>
      <c r="M523" s="755"/>
      <c r="N523" s="755"/>
      <c r="O523" s="755"/>
      <c r="P523" s="755"/>
      <c r="Q523" s="755"/>
      <c r="R523" s="755"/>
      <c r="S523" s="755"/>
      <c r="T523" s="755"/>
      <c r="V523" s="804"/>
      <c r="W523" s="804"/>
    </row>
    <row r="524" spans="1:23" s="754" customFormat="1">
      <c r="A524" s="757"/>
      <c r="B524" s="758"/>
      <c r="C524" s="758"/>
      <c r="D524" s="759"/>
      <c r="E524" s="758"/>
      <c r="F524" s="759"/>
      <c r="G524" s="758"/>
      <c r="H524" s="756"/>
      <c r="I524" s="755"/>
      <c r="J524" s="755"/>
      <c r="K524" s="755"/>
      <c r="L524" s="755"/>
      <c r="M524" s="755"/>
      <c r="N524" s="755"/>
      <c r="O524" s="755"/>
      <c r="P524" s="755"/>
      <c r="Q524" s="755"/>
      <c r="R524" s="755"/>
      <c r="S524" s="755"/>
      <c r="T524" s="755"/>
      <c r="V524" s="804"/>
      <c r="W524" s="804"/>
    </row>
    <row r="525" spans="1:23" s="754" customFormat="1">
      <c r="A525" s="757"/>
      <c r="B525" s="758"/>
      <c r="C525" s="758"/>
      <c r="D525" s="759"/>
      <c r="E525" s="758"/>
      <c r="F525" s="759"/>
      <c r="G525" s="758"/>
      <c r="H525" s="756"/>
      <c r="I525" s="755"/>
      <c r="J525" s="755"/>
      <c r="K525" s="755"/>
      <c r="L525" s="755"/>
      <c r="M525" s="755"/>
      <c r="N525" s="755"/>
      <c r="O525" s="755"/>
      <c r="P525" s="755"/>
      <c r="Q525" s="755"/>
      <c r="R525" s="755"/>
      <c r="S525" s="755"/>
      <c r="T525" s="755"/>
      <c r="V525" s="804"/>
      <c r="W525" s="804"/>
    </row>
    <row r="526" spans="1:23" s="754" customFormat="1">
      <c r="A526" s="757"/>
      <c r="B526" s="758"/>
      <c r="C526" s="758"/>
      <c r="D526" s="759"/>
      <c r="E526" s="758"/>
      <c r="F526" s="759"/>
      <c r="G526" s="758"/>
      <c r="H526" s="756"/>
      <c r="I526" s="755"/>
      <c r="J526" s="755"/>
      <c r="K526" s="755"/>
      <c r="L526" s="755"/>
      <c r="M526" s="755"/>
      <c r="N526" s="755"/>
      <c r="O526" s="755"/>
      <c r="P526" s="755"/>
      <c r="Q526" s="755"/>
      <c r="R526" s="755"/>
      <c r="S526" s="755"/>
      <c r="T526" s="755"/>
      <c r="V526" s="804"/>
      <c r="W526" s="804"/>
    </row>
    <row r="527" spans="1:23" s="754" customFormat="1">
      <c r="A527" s="757"/>
      <c r="B527" s="758"/>
      <c r="C527" s="758"/>
      <c r="D527" s="759"/>
      <c r="E527" s="758"/>
      <c r="F527" s="759"/>
      <c r="G527" s="758"/>
      <c r="H527" s="756"/>
      <c r="I527" s="755"/>
      <c r="J527" s="755"/>
      <c r="K527" s="755"/>
      <c r="L527" s="755"/>
      <c r="M527" s="755"/>
      <c r="N527" s="755"/>
      <c r="O527" s="755"/>
      <c r="P527" s="755"/>
      <c r="Q527" s="755"/>
      <c r="R527" s="755"/>
      <c r="S527" s="755"/>
      <c r="T527" s="755"/>
      <c r="V527" s="804"/>
      <c r="W527" s="804"/>
    </row>
    <row r="528" spans="1:23" s="754" customFormat="1">
      <c r="A528" s="757"/>
      <c r="B528" s="758"/>
      <c r="C528" s="758"/>
      <c r="D528" s="759"/>
      <c r="E528" s="758"/>
      <c r="F528" s="759"/>
      <c r="G528" s="758"/>
      <c r="H528" s="756"/>
      <c r="I528" s="755"/>
      <c r="J528" s="755"/>
      <c r="K528" s="755"/>
      <c r="L528" s="755"/>
      <c r="M528" s="755"/>
      <c r="N528" s="755"/>
      <c r="O528" s="755"/>
      <c r="P528" s="755"/>
      <c r="Q528" s="755"/>
      <c r="R528" s="755"/>
      <c r="S528" s="755"/>
      <c r="T528" s="755"/>
      <c r="V528" s="804"/>
      <c r="W528" s="804"/>
    </row>
    <row r="529" spans="1:23" s="754" customFormat="1">
      <c r="A529" s="757"/>
      <c r="B529" s="758"/>
      <c r="C529" s="758"/>
      <c r="D529" s="759"/>
      <c r="E529" s="758"/>
      <c r="F529" s="759"/>
      <c r="G529" s="758"/>
      <c r="H529" s="756"/>
      <c r="I529" s="755"/>
      <c r="J529" s="755"/>
      <c r="K529" s="755"/>
      <c r="L529" s="755"/>
      <c r="M529" s="755"/>
      <c r="N529" s="755"/>
      <c r="O529" s="755"/>
      <c r="P529" s="755"/>
      <c r="Q529" s="755"/>
      <c r="R529" s="755"/>
      <c r="S529" s="755"/>
      <c r="T529" s="755"/>
      <c r="V529" s="804"/>
      <c r="W529" s="804"/>
    </row>
    <row r="530" spans="1:23" s="754" customFormat="1">
      <c r="A530" s="757"/>
      <c r="B530" s="758"/>
      <c r="C530" s="758"/>
      <c r="D530" s="759"/>
      <c r="E530" s="758"/>
      <c r="F530" s="759"/>
      <c r="G530" s="758"/>
      <c r="H530" s="756"/>
      <c r="I530" s="755"/>
      <c r="J530" s="755"/>
      <c r="K530" s="755"/>
      <c r="L530" s="755"/>
      <c r="M530" s="755"/>
      <c r="N530" s="755"/>
      <c r="O530" s="755"/>
      <c r="P530" s="755"/>
      <c r="Q530" s="755"/>
      <c r="R530" s="755"/>
      <c r="S530" s="755"/>
      <c r="T530" s="755"/>
      <c r="V530" s="804"/>
      <c r="W530" s="804"/>
    </row>
    <row r="531" spans="1:23" s="754" customFormat="1">
      <c r="A531" s="757"/>
      <c r="B531" s="758"/>
      <c r="C531" s="758"/>
      <c r="D531" s="759"/>
      <c r="E531" s="758"/>
      <c r="F531" s="759"/>
      <c r="G531" s="758"/>
      <c r="H531" s="756"/>
      <c r="I531" s="755"/>
      <c r="J531" s="755"/>
      <c r="K531" s="755"/>
      <c r="L531" s="755"/>
      <c r="M531" s="755"/>
      <c r="N531" s="755"/>
      <c r="O531" s="755"/>
      <c r="P531" s="755"/>
      <c r="Q531" s="755"/>
      <c r="R531" s="755"/>
      <c r="S531" s="755"/>
      <c r="T531" s="755"/>
      <c r="V531" s="804"/>
      <c r="W531" s="804"/>
    </row>
    <row r="532" spans="1:23" s="754" customFormat="1">
      <c r="A532" s="757"/>
      <c r="B532" s="758"/>
      <c r="C532" s="758"/>
      <c r="D532" s="759"/>
      <c r="E532" s="758"/>
      <c r="F532" s="759"/>
      <c r="G532" s="758"/>
      <c r="H532" s="756"/>
      <c r="I532" s="755"/>
      <c r="J532" s="755"/>
      <c r="K532" s="755"/>
      <c r="L532" s="755"/>
      <c r="M532" s="755"/>
      <c r="N532" s="755"/>
      <c r="O532" s="755"/>
      <c r="P532" s="755"/>
      <c r="Q532" s="755"/>
      <c r="R532" s="755"/>
      <c r="S532" s="755"/>
      <c r="T532" s="755"/>
      <c r="V532" s="804"/>
      <c r="W532" s="804"/>
    </row>
    <row r="533" spans="1:23" s="754" customFormat="1">
      <c r="A533" s="757"/>
      <c r="B533" s="758"/>
      <c r="C533" s="758"/>
      <c r="D533" s="759"/>
      <c r="E533" s="758"/>
      <c r="F533" s="759"/>
      <c r="G533" s="758"/>
      <c r="H533" s="756"/>
      <c r="I533" s="755"/>
      <c r="J533" s="755"/>
      <c r="K533" s="755"/>
      <c r="L533" s="755"/>
      <c r="M533" s="755"/>
      <c r="N533" s="755"/>
      <c r="O533" s="755"/>
      <c r="P533" s="755"/>
      <c r="Q533" s="755"/>
      <c r="R533" s="755"/>
      <c r="S533" s="755"/>
      <c r="T533" s="755"/>
      <c r="V533" s="804"/>
      <c r="W533" s="804"/>
    </row>
    <row r="534" spans="1:23" s="754" customFormat="1">
      <c r="A534" s="757"/>
      <c r="B534" s="758"/>
      <c r="C534" s="758"/>
      <c r="D534" s="759"/>
      <c r="E534" s="758"/>
      <c r="F534" s="759"/>
      <c r="G534" s="758"/>
      <c r="H534" s="756"/>
      <c r="I534" s="755"/>
      <c r="J534" s="755"/>
      <c r="K534" s="755"/>
      <c r="L534" s="755"/>
      <c r="M534" s="755"/>
      <c r="N534" s="755"/>
      <c r="O534" s="755"/>
      <c r="P534" s="755"/>
      <c r="Q534" s="755"/>
      <c r="R534" s="755"/>
      <c r="S534" s="755"/>
      <c r="T534" s="755"/>
      <c r="V534" s="804"/>
      <c r="W534" s="804"/>
    </row>
    <row r="535" spans="1:23" s="754" customFormat="1">
      <c r="A535" s="757"/>
      <c r="B535" s="758"/>
      <c r="C535" s="758"/>
      <c r="D535" s="759"/>
      <c r="E535" s="758"/>
      <c r="F535" s="759"/>
      <c r="G535" s="758"/>
      <c r="H535" s="756"/>
      <c r="I535" s="755"/>
      <c r="J535" s="755"/>
      <c r="K535" s="755"/>
      <c r="L535" s="755"/>
      <c r="M535" s="755"/>
      <c r="N535" s="755"/>
      <c r="O535" s="755"/>
      <c r="P535" s="755"/>
      <c r="Q535" s="755"/>
      <c r="R535" s="755"/>
      <c r="S535" s="755"/>
      <c r="T535" s="755"/>
      <c r="V535" s="804"/>
      <c r="W535" s="804"/>
    </row>
    <row r="536" spans="1:23" s="754" customFormat="1">
      <c r="A536" s="757"/>
      <c r="B536" s="758"/>
      <c r="C536" s="758"/>
      <c r="D536" s="759"/>
      <c r="E536" s="758"/>
      <c r="F536" s="759"/>
      <c r="G536" s="758"/>
      <c r="H536" s="756"/>
      <c r="I536" s="755"/>
      <c r="J536" s="755"/>
      <c r="K536" s="755"/>
      <c r="L536" s="755"/>
      <c r="M536" s="755"/>
      <c r="N536" s="755"/>
      <c r="O536" s="755"/>
      <c r="P536" s="755"/>
      <c r="Q536" s="755"/>
      <c r="R536" s="755"/>
      <c r="S536" s="755"/>
      <c r="T536" s="755"/>
      <c r="V536" s="804"/>
      <c r="W536" s="804"/>
    </row>
    <row r="537" spans="1:23" s="754" customFormat="1">
      <c r="A537" s="757"/>
      <c r="B537" s="758"/>
      <c r="C537" s="758"/>
      <c r="D537" s="759"/>
      <c r="E537" s="758"/>
      <c r="F537" s="759"/>
      <c r="G537" s="758"/>
      <c r="H537" s="756"/>
      <c r="I537" s="755"/>
      <c r="J537" s="755"/>
      <c r="K537" s="755"/>
      <c r="L537" s="755"/>
      <c r="M537" s="755"/>
      <c r="N537" s="755"/>
      <c r="O537" s="755"/>
      <c r="P537" s="755"/>
      <c r="Q537" s="755"/>
      <c r="R537" s="755"/>
      <c r="S537" s="755"/>
      <c r="T537" s="755"/>
      <c r="V537" s="804"/>
      <c r="W537" s="804"/>
    </row>
    <row r="538" spans="1:23" s="754" customFormat="1">
      <c r="A538" s="757"/>
      <c r="B538" s="758"/>
      <c r="C538" s="758"/>
      <c r="D538" s="759"/>
      <c r="E538" s="758"/>
      <c r="F538" s="759"/>
      <c r="G538" s="758"/>
      <c r="H538" s="756"/>
      <c r="I538" s="755"/>
      <c r="J538" s="755"/>
      <c r="K538" s="755"/>
      <c r="L538" s="755"/>
      <c r="M538" s="755"/>
      <c r="N538" s="755"/>
      <c r="O538" s="755"/>
      <c r="P538" s="755"/>
      <c r="Q538" s="755"/>
      <c r="R538" s="755"/>
      <c r="S538" s="755"/>
      <c r="T538" s="755"/>
      <c r="V538" s="804"/>
      <c r="W538" s="804"/>
    </row>
    <row r="539" spans="1:23" s="754" customFormat="1">
      <c r="A539" s="757"/>
      <c r="B539" s="758"/>
      <c r="C539" s="758"/>
      <c r="D539" s="759"/>
      <c r="E539" s="758"/>
      <c r="F539" s="759"/>
      <c r="G539" s="758"/>
      <c r="H539" s="756"/>
      <c r="I539" s="755"/>
      <c r="J539" s="755"/>
      <c r="K539" s="755"/>
      <c r="L539" s="755"/>
      <c r="M539" s="755"/>
      <c r="N539" s="755"/>
      <c r="O539" s="755"/>
      <c r="P539" s="755"/>
      <c r="Q539" s="755"/>
      <c r="R539" s="755"/>
      <c r="S539" s="755"/>
      <c r="T539" s="755"/>
      <c r="V539" s="804"/>
      <c r="W539" s="804"/>
    </row>
    <row r="540" spans="1:23" s="754" customFormat="1">
      <c r="A540" s="757"/>
      <c r="B540" s="758"/>
      <c r="C540" s="758"/>
      <c r="D540" s="759"/>
      <c r="E540" s="758"/>
      <c r="F540" s="759"/>
      <c r="G540" s="758"/>
      <c r="H540" s="756"/>
      <c r="I540" s="755"/>
      <c r="J540" s="755"/>
      <c r="K540" s="755"/>
      <c r="L540" s="755"/>
      <c r="M540" s="755"/>
      <c r="N540" s="755"/>
      <c r="O540" s="755"/>
      <c r="P540" s="755"/>
      <c r="Q540" s="755"/>
      <c r="R540" s="755"/>
      <c r="S540" s="755"/>
      <c r="T540" s="755"/>
      <c r="V540" s="804"/>
      <c r="W540" s="804"/>
    </row>
    <row r="541" spans="1:23" s="754" customFormat="1">
      <c r="A541" s="757"/>
      <c r="B541" s="758"/>
      <c r="C541" s="758"/>
      <c r="D541" s="759"/>
      <c r="E541" s="758"/>
      <c r="F541" s="759"/>
      <c r="G541" s="758"/>
      <c r="H541" s="756"/>
      <c r="I541" s="755"/>
      <c r="J541" s="755"/>
      <c r="K541" s="755"/>
      <c r="L541" s="755"/>
      <c r="M541" s="755"/>
      <c r="N541" s="755"/>
      <c r="O541" s="755"/>
      <c r="P541" s="755"/>
      <c r="Q541" s="755"/>
      <c r="R541" s="755"/>
      <c r="S541" s="755"/>
      <c r="T541" s="755"/>
      <c r="V541" s="804"/>
      <c r="W541" s="804"/>
    </row>
    <row r="542" spans="1:23" s="754" customFormat="1">
      <c r="A542" s="757"/>
      <c r="B542" s="758"/>
      <c r="C542" s="758"/>
      <c r="D542" s="759"/>
      <c r="E542" s="758"/>
      <c r="F542" s="759"/>
      <c r="G542" s="758"/>
      <c r="H542" s="756"/>
      <c r="I542" s="755"/>
      <c r="J542" s="755"/>
      <c r="K542" s="755"/>
      <c r="L542" s="755"/>
      <c r="M542" s="755"/>
      <c r="N542" s="755"/>
      <c r="O542" s="755"/>
      <c r="P542" s="755"/>
      <c r="Q542" s="755"/>
      <c r="R542" s="755"/>
      <c r="S542" s="755"/>
      <c r="T542" s="755"/>
      <c r="V542" s="804"/>
      <c r="W542" s="804"/>
    </row>
    <row r="543" spans="1:23" s="754" customFormat="1">
      <c r="A543" s="757"/>
      <c r="B543" s="758"/>
      <c r="C543" s="758"/>
      <c r="D543" s="759"/>
      <c r="E543" s="758"/>
      <c r="F543" s="759"/>
      <c r="G543" s="758"/>
      <c r="H543" s="756"/>
      <c r="I543" s="755"/>
      <c r="J543" s="755"/>
      <c r="K543" s="755"/>
      <c r="L543" s="755"/>
      <c r="M543" s="755"/>
      <c r="N543" s="755"/>
      <c r="O543" s="755"/>
      <c r="P543" s="755"/>
      <c r="Q543" s="755"/>
      <c r="R543" s="755"/>
      <c r="S543" s="755"/>
      <c r="T543" s="755"/>
      <c r="V543" s="804"/>
      <c r="W543" s="804"/>
    </row>
    <row r="544" spans="1:23" s="754" customFormat="1">
      <c r="A544" s="757"/>
      <c r="B544" s="758"/>
      <c r="C544" s="758"/>
      <c r="D544" s="759"/>
      <c r="E544" s="758"/>
      <c r="F544" s="759"/>
      <c r="G544" s="758"/>
      <c r="H544" s="756"/>
      <c r="I544" s="755"/>
      <c r="J544" s="755"/>
      <c r="K544" s="755"/>
      <c r="L544" s="755"/>
      <c r="M544" s="755"/>
      <c r="N544" s="755"/>
      <c r="O544" s="755"/>
      <c r="P544" s="755"/>
      <c r="Q544" s="755"/>
      <c r="R544" s="755"/>
      <c r="S544" s="755"/>
      <c r="T544" s="755"/>
      <c r="V544" s="804"/>
      <c r="W544" s="804"/>
    </row>
    <row r="545" spans="1:23" s="754" customFormat="1">
      <c r="A545" s="757"/>
      <c r="B545" s="758"/>
      <c r="C545" s="758"/>
      <c r="D545" s="759"/>
      <c r="E545" s="758"/>
      <c r="F545" s="759"/>
      <c r="G545" s="758"/>
      <c r="H545" s="756"/>
      <c r="I545" s="755"/>
      <c r="J545" s="755"/>
      <c r="K545" s="755"/>
      <c r="L545" s="755"/>
      <c r="M545" s="755"/>
      <c r="N545" s="755"/>
      <c r="O545" s="755"/>
      <c r="P545" s="755"/>
      <c r="Q545" s="755"/>
      <c r="R545" s="755"/>
      <c r="S545" s="755"/>
      <c r="T545" s="755"/>
      <c r="V545" s="804"/>
      <c r="W545" s="804"/>
    </row>
    <row r="546" spans="1:23" s="754" customFormat="1">
      <c r="A546" s="757"/>
      <c r="B546" s="758"/>
      <c r="C546" s="758"/>
      <c r="D546" s="759"/>
      <c r="E546" s="758"/>
      <c r="F546" s="759"/>
      <c r="G546" s="758"/>
      <c r="H546" s="756"/>
      <c r="I546" s="755"/>
      <c r="J546" s="755"/>
      <c r="K546" s="755"/>
      <c r="L546" s="755"/>
      <c r="M546" s="755"/>
      <c r="N546" s="755"/>
      <c r="O546" s="755"/>
      <c r="P546" s="755"/>
      <c r="Q546" s="755"/>
      <c r="R546" s="755"/>
      <c r="S546" s="755"/>
      <c r="T546" s="755"/>
      <c r="V546" s="804"/>
      <c r="W546" s="804"/>
    </row>
    <row r="547" spans="1:23" s="754" customFormat="1">
      <c r="A547" s="757"/>
      <c r="B547" s="758"/>
      <c r="C547" s="758"/>
      <c r="D547" s="759"/>
      <c r="E547" s="758"/>
      <c r="F547" s="759"/>
      <c r="G547" s="758"/>
      <c r="H547" s="756"/>
      <c r="I547" s="755"/>
      <c r="J547" s="755"/>
      <c r="K547" s="755"/>
      <c r="L547" s="755"/>
      <c r="M547" s="755"/>
      <c r="N547" s="755"/>
      <c r="O547" s="755"/>
      <c r="P547" s="755"/>
      <c r="Q547" s="755"/>
      <c r="R547" s="755"/>
      <c r="S547" s="755"/>
      <c r="T547" s="755"/>
      <c r="V547" s="804"/>
      <c r="W547" s="804"/>
    </row>
    <row r="548" spans="1:23" s="754" customFormat="1">
      <c r="A548" s="757"/>
      <c r="B548" s="758"/>
      <c r="C548" s="758"/>
      <c r="D548" s="759"/>
      <c r="E548" s="758"/>
      <c r="F548" s="759"/>
      <c r="G548" s="758"/>
      <c r="H548" s="756"/>
      <c r="I548" s="755"/>
      <c r="J548" s="755"/>
      <c r="K548" s="755"/>
      <c r="L548" s="755"/>
      <c r="M548" s="755"/>
      <c r="N548" s="755"/>
      <c r="O548" s="755"/>
      <c r="P548" s="755"/>
      <c r="Q548" s="755"/>
      <c r="R548" s="755"/>
      <c r="S548" s="755"/>
      <c r="T548" s="755"/>
      <c r="V548" s="804"/>
      <c r="W548" s="804"/>
    </row>
    <row r="549" spans="1:23" s="754" customFormat="1">
      <c r="A549" s="757"/>
      <c r="B549" s="758"/>
      <c r="C549" s="758"/>
      <c r="D549" s="759"/>
      <c r="E549" s="758"/>
      <c r="F549" s="759"/>
      <c r="G549" s="758"/>
      <c r="H549" s="756"/>
      <c r="I549" s="755"/>
      <c r="J549" s="755"/>
      <c r="K549" s="755"/>
      <c r="L549" s="755"/>
      <c r="M549" s="755"/>
      <c r="N549" s="755"/>
      <c r="O549" s="755"/>
      <c r="P549" s="755"/>
      <c r="Q549" s="755"/>
      <c r="R549" s="755"/>
      <c r="S549" s="755"/>
      <c r="T549" s="755"/>
      <c r="V549" s="804"/>
      <c r="W549" s="804"/>
    </row>
    <row r="550" spans="1:23" s="754" customFormat="1">
      <c r="A550" s="757"/>
      <c r="B550" s="758"/>
      <c r="C550" s="758"/>
      <c r="D550" s="759"/>
      <c r="E550" s="758"/>
      <c r="F550" s="759"/>
      <c r="G550" s="758"/>
      <c r="H550" s="756"/>
      <c r="I550" s="755"/>
      <c r="J550" s="755"/>
      <c r="K550" s="755"/>
      <c r="L550" s="755"/>
      <c r="M550" s="755"/>
      <c r="N550" s="755"/>
      <c r="O550" s="755"/>
      <c r="P550" s="755"/>
      <c r="Q550" s="755"/>
      <c r="R550" s="755"/>
      <c r="S550" s="755"/>
      <c r="T550" s="755"/>
      <c r="V550" s="804"/>
      <c r="W550" s="804"/>
    </row>
    <row r="551" spans="1:23" s="754" customFormat="1">
      <c r="A551" s="757"/>
      <c r="B551" s="758"/>
      <c r="C551" s="758"/>
      <c r="D551" s="759"/>
      <c r="E551" s="758"/>
      <c r="F551" s="759"/>
      <c r="G551" s="758"/>
      <c r="H551" s="756"/>
      <c r="I551" s="755"/>
      <c r="J551" s="755"/>
      <c r="K551" s="755"/>
      <c r="L551" s="755"/>
      <c r="M551" s="755"/>
      <c r="N551" s="755"/>
      <c r="O551" s="755"/>
      <c r="P551" s="755"/>
      <c r="Q551" s="755"/>
      <c r="R551" s="755"/>
      <c r="S551" s="755"/>
      <c r="T551" s="755"/>
      <c r="V551" s="804"/>
      <c r="W551" s="804"/>
    </row>
    <row r="552" spans="1:23" s="754" customFormat="1">
      <c r="A552" s="757"/>
      <c r="B552" s="758"/>
      <c r="C552" s="758"/>
      <c r="D552" s="759"/>
      <c r="E552" s="758"/>
      <c r="F552" s="759"/>
      <c r="G552" s="758"/>
      <c r="H552" s="756"/>
      <c r="I552" s="755"/>
      <c r="J552" s="755"/>
      <c r="K552" s="755"/>
      <c r="L552" s="755"/>
      <c r="M552" s="755"/>
      <c r="N552" s="755"/>
      <c r="O552" s="755"/>
      <c r="P552" s="755"/>
      <c r="Q552" s="755"/>
      <c r="R552" s="755"/>
      <c r="S552" s="755"/>
      <c r="T552" s="755"/>
      <c r="V552" s="804"/>
      <c r="W552" s="804"/>
    </row>
    <row r="553" spans="1:23" s="754" customFormat="1">
      <c r="A553" s="757"/>
      <c r="B553" s="758"/>
      <c r="C553" s="758"/>
      <c r="D553" s="759"/>
      <c r="E553" s="758"/>
      <c r="F553" s="759"/>
      <c r="G553" s="758"/>
      <c r="H553" s="756"/>
      <c r="I553" s="755"/>
      <c r="J553" s="755"/>
      <c r="K553" s="755"/>
      <c r="L553" s="755"/>
      <c r="M553" s="755"/>
      <c r="N553" s="755"/>
      <c r="O553" s="755"/>
      <c r="P553" s="755"/>
      <c r="Q553" s="755"/>
      <c r="R553" s="755"/>
      <c r="S553" s="755"/>
      <c r="T553" s="755"/>
      <c r="V553" s="804"/>
      <c r="W553" s="804"/>
    </row>
    <row r="554" spans="1:23" s="754" customFormat="1">
      <c r="A554" s="757"/>
      <c r="B554" s="758"/>
      <c r="C554" s="758"/>
      <c r="D554" s="759"/>
      <c r="E554" s="758"/>
      <c r="F554" s="759"/>
      <c r="G554" s="758"/>
      <c r="H554" s="756"/>
      <c r="I554" s="755"/>
      <c r="J554" s="755"/>
      <c r="K554" s="755"/>
      <c r="L554" s="755"/>
      <c r="M554" s="755"/>
      <c r="N554" s="755"/>
      <c r="O554" s="755"/>
      <c r="P554" s="755"/>
      <c r="Q554" s="755"/>
      <c r="R554" s="755"/>
      <c r="S554" s="755"/>
      <c r="T554" s="755"/>
      <c r="V554" s="804"/>
      <c r="W554" s="804"/>
    </row>
    <row r="555" spans="1:23" s="754" customFormat="1">
      <c r="A555" s="757"/>
      <c r="B555" s="758"/>
      <c r="C555" s="758"/>
      <c r="D555" s="759"/>
      <c r="E555" s="758"/>
      <c r="F555" s="759"/>
      <c r="G555" s="758"/>
      <c r="H555" s="756"/>
      <c r="I555" s="755"/>
      <c r="J555" s="755"/>
      <c r="K555" s="755"/>
      <c r="L555" s="755"/>
      <c r="M555" s="755"/>
      <c r="N555" s="755"/>
      <c r="O555" s="755"/>
      <c r="P555" s="755"/>
      <c r="Q555" s="755"/>
      <c r="R555" s="755"/>
      <c r="S555" s="755"/>
      <c r="T555" s="755"/>
      <c r="V555" s="804"/>
      <c r="W555" s="804"/>
    </row>
    <row r="556" spans="1:23" s="754" customFormat="1">
      <c r="A556" s="757"/>
      <c r="B556" s="758"/>
      <c r="C556" s="758"/>
      <c r="D556" s="759"/>
      <c r="E556" s="758"/>
      <c r="F556" s="759"/>
      <c r="G556" s="758"/>
      <c r="H556" s="756"/>
      <c r="I556" s="755"/>
      <c r="J556" s="755"/>
      <c r="K556" s="755"/>
      <c r="L556" s="755"/>
      <c r="M556" s="755"/>
      <c r="N556" s="755"/>
      <c r="O556" s="755"/>
      <c r="P556" s="755"/>
      <c r="Q556" s="755"/>
      <c r="R556" s="755"/>
      <c r="S556" s="755"/>
      <c r="T556" s="755"/>
      <c r="V556" s="804"/>
      <c r="W556" s="804"/>
    </row>
    <row r="557" spans="1:23" s="754" customFormat="1">
      <c r="A557" s="757"/>
      <c r="B557" s="758"/>
      <c r="C557" s="758"/>
      <c r="D557" s="759"/>
      <c r="E557" s="758"/>
      <c r="F557" s="759"/>
      <c r="G557" s="758"/>
      <c r="H557" s="756"/>
      <c r="I557" s="755"/>
      <c r="J557" s="755"/>
      <c r="K557" s="755"/>
      <c r="L557" s="755"/>
      <c r="M557" s="755"/>
      <c r="N557" s="755"/>
      <c r="O557" s="755"/>
      <c r="P557" s="755"/>
      <c r="Q557" s="755"/>
      <c r="R557" s="755"/>
      <c r="S557" s="755"/>
      <c r="T557" s="755"/>
      <c r="V557" s="804"/>
      <c r="W557" s="804"/>
    </row>
    <row r="558" spans="1:23" s="754" customFormat="1">
      <c r="A558" s="757"/>
      <c r="B558" s="758"/>
      <c r="C558" s="758"/>
      <c r="D558" s="759"/>
      <c r="E558" s="758"/>
      <c r="F558" s="759"/>
      <c r="G558" s="758"/>
      <c r="H558" s="756"/>
      <c r="I558" s="755"/>
      <c r="J558" s="755"/>
      <c r="K558" s="755"/>
      <c r="L558" s="755"/>
      <c r="M558" s="755"/>
      <c r="N558" s="755"/>
      <c r="O558" s="755"/>
      <c r="P558" s="755"/>
      <c r="Q558" s="755"/>
      <c r="R558" s="755"/>
      <c r="S558" s="755"/>
      <c r="T558" s="755"/>
      <c r="V558" s="804"/>
      <c r="W558" s="804"/>
    </row>
    <row r="559" spans="1:23" s="754" customFormat="1">
      <c r="A559" s="757"/>
      <c r="B559" s="758"/>
      <c r="C559" s="758"/>
      <c r="D559" s="759"/>
      <c r="E559" s="758"/>
      <c r="F559" s="759"/>
      <c r="G559" s="758"/>
      <c r="H559" s="756"/>
      <c r="I559" s="755"/>
      <c r="J559" s="755"/>
      <c r="K559" s="755"/>
      <c r="L559" s="755"/>
      <c r="M559" s="755"/>
      <c r="N559" s="755"/>
      <c r="O559" s="755"/>
      <c r="P559" s="755"/>
      <c r="Q559" s="755"/>
      <c r="R559" s="755"/>
      <c r="S559" s="755"/>
      <c r="T559" s="755"/>
      <c r="V559" s="804"/>
      <c r="W559" s="804"/>
    </row>
    <row r="560" spans="1:23" s="754" customFormat="1">
      <c r="A560" s="757"/>
      <c r="B560" s="758"/>
      <c r="C560" s="758"/>
      <c r="D560" s="759"/>
      <c r="E560" s="758"/>
      <c r="F560" s="759"/>
      <c r="G560" s="758"/>
      <c r="H560" s="756"/>
      <c r="I560" s="755"/>
      <c r="J560" s="755"/>
      <c r="K560" s="755"/>
      <c r="L560" s="755"/>
      <c r="M560" s="755"/>
      <c r="N560" s="755"/>
      <c r="O560" s="755"/>
      <c r="P560" s="755"/>
      <c r="Q560" s="755"/>
      <c r="R560" s="755"/>
      <c r="S560" s="755"/>
      <c r="T560" s="755"/>
      <c r="V560" s="804"/>
      <c r="W560" s="804"/>
    </row>
    <row r="561" spans="1:23" s="754" customFormat="1">
      <c r="A561" s="757"/>
      <c r="B561" s="758"/>
      <c r="C561" s="758"/>
      <c r="D561" s="759"/>
      <c r="E561" s="758"/>
      <c r="F561" s="759"/>
      <c r="G561" s="758"/>
      <c r="H561" s="756"/>
      <c r="I561" s="755"/>
      <c r="J561" s="755"/>
      <c r="K561" s="755"/>
      <c r="L561" s="755"/>
      <c r="M561" s="755"/>
      <c r="N561" s="755"/>
      <c r="O561" s="755"/>
      <c r="P561" s="755"/>
      <c r="Q561" s="755"/>
      <c r="R561" s="755"/>
      <c r="S561" s="755"/>
      <c r="T561" s="755"/>
      <c r="V561" s="804"/>
      <c r="W561" s="804"/>
    </row>
    <row r="562" spans="1:23" s="754" customFormat="1">
      <c r="A562" s="757"/>
      <c r="B562" s="758"/>
      <c r="C562" s="758"/>
      <c r="D562" s="759"/>
      <c r="E562" s="758"/>
      <c r="F562" s="759"/>
      <c r="G562" s="758"/>
      <c r="H562" s="756"/>
      <c r="I562" s="755"/>
      <c r="J562" s="755"/>
      <c r="K562" s="755"/>
      <c r="L562" s="755"/>
      <c r="M562" s="755"/>
      <c r="N562" s="755"/>
      <c r="O562" s="755"/>
      <c r="P562" s="755"/>
      <c r="Q562" s="755"/>
      <c r="R562" s="755"/>
      <c r="S562" s="755"/>
      <c r="T562" s="755"/>
      <c r="V562" s="804"/>
      <c r="W562" s="804"/>
    </row>
  </sheetData>
  <mergeCells count="16">
    <mergeCell ref="V4:W4"/>
    <mergeCell ref="A1:B1"/>
    <mergeCell ref="A2:W2"/>
    <mergeCell ref="S3:T3"/>
    <mergeCell ref="A4:A5"/>
    <mergeCell ref="B4:B5"/>
    <mergeCell ref="C4:C5"/>
    <mergeCell ref="D4:E4"/>
    <mergeCell ref="F4:G4"/>
    <mergeCell ref="H4:I4"/>
    <mergeCell ref="J4:K4"/>
    <mergeCell ref="L4:M4"/>
    <mergeCell ref="N4:O4"/>
    <mergeCell ref="P4:Q4"/>
    <mergeCell ref="R4:S4"/>
    <mergeCell ref="T4:U4"/>
  </mergeCells>
  <printOptions horizontalCentered="1"/>
  <pageMargins left="0.31496062992126" right="0.31496062992126" top="0.78740157480314998" bottom="0.47244094488188998" header="0.31496062992126" footer="0.31496062992126"/>
  <pageSetup paperSize="9" scale="6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61"/>
  <sheetViews>
    <sheetView zoomScale="70" zoomScaleNormal="70" workbookViewId="0">
      <pane xSplit="6" ySplit="9" topLeftCell="G16" activePane="bottomRight" state="frozen"/>
      <selection pane="topRight" activeCell="G1" sqref="G1"/>
      <selection pane="bottomLeft" activeCell="A10" sqref="A10"/>
      <selection pane="bottomRight" activeCell="K18" sqref="K18"/>
    </sheetView>
  </sheetViews>
  <sheetFormatPr defaultColWidth="8.85546875" defaultRowHeight="18.75"/>
  <cols>
    <col min="1" max="1" width="6.42578125" style="64" customWidth="1"/>
    <col min="2" max="2" width="40.42578125" style="7" customWidth="1"/>
    <col min="3" max="3" width="12.28515625" style="65" hidden="1" customWidth="1"/>
    <col min="4" max="4" width="12.28515625" style="65" customWidth="1"/>
    <col min="5" max="5" width="13.28515625" style="64" hidden="1" customWidth="1"/>
    <col min="6" max="6" width="11.5703125" style="7" customWidth="1"/>
    <col min="7" max="7" width="10.85546875" style="12" customWidth="1"/>
    <col min="8" max="8" width="13" style="4" customWidth="1"/>
    <col min="9" max="9" width="7.85546875" style="5" customWidth="1"/>
    <col min="10" max="10" width="10.140625" style="5" customWidth="1"/>
    <col min="11" max="11" width="9" style="5" customWidth="1"/>
    <col min="12" max="12" width="7.85546875" style="5" customWidth="1"/>
    <col min="13" max="13" width="12" style="5" customWidth="1"/>
    <col min="14" max="14" width="10.42578125" style="5" customWidth="1"/>
    <col min="15" max="15" width="9.28515625" style="5" customWidth="1"/>
    <col min="16" max="16" width="19.28515625" style="2" customWidth="1"/>
    <col min="17" max="17" width="38.28515625" style="12" customWidth="1"/>
    <col min="18" max="18" width="15.7109375" style="7" customWidth="1"/>
    <col min="19" max="19" width="16.7109375" style="743" customWidth="1"/>
    <col min="20" max="20" width="8.85546875" style="746"/>
    <col min="21" max="16384" width="8.85546875" style="8"/>
  </cols>
  <sheetData>
    <row r="1" spans="1:20">
      <c r="A1" s="852" t="s">
        <v>0</v>
      </c>
      <c r="B1" s="852"/>
      <c r="C1" s="1"/>
      <c r="D1" s="1"/>
      <c r="E1" s="736"/>
      <c r="F1" s="2"/>
      <c r="G1" s="3"/>
      <c r="Q1" s="6"/>
    </row>
    <row r="2" spans="1:20">
      <c r="A2" s="853" t="s">
        <v>1</v>
      </c>
      <c r="B2" s="853"/>
      <c r="C2" s="853"/>
      <c r="D2" s="853"/>
      <c r="E2" s="853"/>
      <c r="F2" s="853"/>
      <c r="G2" s="853"/>
      <c r="H2" s="853"/>
      <c r="I2" s="853"/>
      <c r="J2" s="853"/>
      <c r="K2" s="853"/>
      <c r="L2" s="853"/>
      <c r="M2" s="853"/>
      <c r="N2" s="853"/>
      <c r="O2" s="853"/>
      <c r="P2" s="853"/>
      <c r="Q2" s="853"/>
    </row>
    <row r="3" spans="1:20" ht="18">
      <c r="A3" s="735"/>
      <c r="B3" s="9"/>
      <c r="C3" s="10"/>
      <c r="D3" s="10"/>
      <c r="E3" s="3"/>
      <c r="F3" s="9"/>
      <c r="G3" s="3"/>
      <c r="H3" s="11"/>
      <c r="I3" s="11"/>
      <c r="J3" s="11"/>
      <c r="K3" s="11"/>
      <c r="L3" s="11"/>
      <c r="M3" s="11"/>
      <c r="N3" s="11"/>
      <c r="O3" s="11"/>
      <c r="P3" s="9"/>
    </row>
    <row r="4" spans="1:20" s="14" customFormat="1">
      <c r="A4" s="850" t="s">
        <v>2</v>
      </c>
      <c r="B4" s="850" t="s">
        <v>3</v>
      </c>
      <c r="C4" s="847" t="s">
        <v>4</v>
      </c>
      <c r="D4" s="847" t="s">
        <v>664</v>
      </c>
      <c r="E4" s="854" t="s">
        <v>5</v>
      </c>
      <c r="F4" s="850" t="s">
        <v>6</v>
      </c>
      <c r="G4" s="850" t="s">
        <v>7</v>
      </c>
      <c r="H4" s="851" t="s">
        <v>8</v>
      </c>
      <c r="I4" s="851" t="s">
        <v>9</v>
      </c>
      <c r="J4" s="851"/>
      <c r="K4" s="851"/>
      <c r="L4" s="851"/>
      <c r="M4" s="851"/>
      <c r="N4" s="851"/>
      <c r="O4" s="851"/>
      <c r="P4" s="850" t="s">
        <v>655</v>
      </c>
      <c r="Q4" s="850" t="s">
        <v>10</v>
      </c>
      <c r="R4" s="13"/>
      <c r="S4" s="744"/>
      <c r="T4" s="749"/>
    </row>
    <row r="5" spans="1:20" s="14" customFormat="1">
      <c r="A5" s="850"/>
      <c r="B5" s="850"/>
      <c r="C5" s="848"/>
      <c r="D5" s="848"/>
      <c r="E5" s="854"/>
      <c r="F5" s="850"/>
      <c r="G5" s="850"/>
      <c r="H5" s="851"/>
      <c r="I5" s="851" t="s">
        <v>11</v>
      </c>
      <c r="J5" s="851"/>
      <c r="K5" s="851"/>
      <c r="L5" s="851"/>
      <c r="M5" s="851"/>
      <c r="N5" s="851" t="s">
        <v>12</v>
      </c>
      <c r="O5" s="851" t="s">
        <v>13</v>
      </c>
      <c r="P5" s="850"/>
      <c r="Q5" s="850"/>
      <c r="R5" s="13"/>
      <c r="S5" s="744"/>
      <c r="T5" s="749"/>
    </row>
    <row r="6" spans="1:20" s="14" customFormat="1">
      <c r="A6" s="850"/>
      <c r="B6" s="850"/>
      <c r="C6" s="848"/>
      <c r="D6" s="848"/>
      <c r="E6" s="854"/>
      <c r="F6" s="850"/>
      <c r="G6" s="850"/>
      <c r="H6" s="851"/>
      <c r="I6" s="851" t="s">
        <v>14</v>
      </c>
      <c r="J6" s="851"/>
      <c r="K6" s="851" t="s">
        <v>15</v>
      </c>
      <c r="L6" s="851" t="s">
        <v>16</v>
      </c>
      <c r="M6" s="851" t="s">
        <v>17</v>
      </c>
      <c r="N6" s="851"/>
      <c r="O6" s="851"/>
      <c r="P6" s="850"/>
      <c r="Q6" s="850"/>
      <c r="R6" s="13"/>
      <c r="S6" s="744"/>
      <c r="T6" s="749"/>
    </row>
    <row r="7" spans="1:20" s="14" customFormat="1" ht="75">
      <c r="A7" s="850"/>
      <c r="B7" s="850"/>
      <c r="C7" s="849"/>
      <c r="D7" s="849"/>
      <c r="E7" s="854"/>
      <c r="F7" s="850"/>
      <c r="G7" s="850"/>
      <c r="H7" s="851"/>
      <c r="I7" s="739" t="s">
        <v>14</v>
      </c>
      <c r="J7" s="739" t="s">
        <v>18</v>
      </c>
      <c r="K7" s="851"/>
      <c r="L7" s="851"/>
      <c r="M7" s="851"/>
      <c r="N7" s="851"/>
      <c r="O7" s="851"/>
      <c r="P7" s="850"/>
      <c r="Q7" s="850"/>
      <c r="R7" s="13"/>
      <c r="S7" s="744"/>
      <c r="T7" s="749"/>
    </row>
    <row r="8" spans="1:20" s="14" customFormat="1">
      <c r="A8" s="15" t="s">
        <v>19</v>
      </c>
      <c r="B8" s="16" t="s">
        <v>20</v>
      </c>
      <c r="C8" s="17"/>
      <c r="D8" s="17"/>
      <c r="E8" s="738"/>
      <c r="F8" s="737"/>
      <c r="G8" s="737"/>
      <c r="H8" s="739"/>
      <c r="I8" s="739"/>
      <c r="J8" s="739"/>
      <c r="K8" s="739"/>
      <c r="L8" s="18"/>
      <c r="M8" s="739"/>
      <c r="N8" s="739"/>
      <c r="O8" s="739"/>
      <c r="P8" s="737"/>
      <c r="Q8" s="737"/>
      <c r="R8" s="13"/>
      <c r="S8" s="744"/>
      <c r="T8" s="749"/>
    </row>
    <row r="9" spans="1:20" s="14" customFormat="1">
      <c r="A9" s="15" t="s">
        <v>21</v>
      </c>
      <c r="B9" s="19" t="s">
        <v>22</v>
      </c>
      <c r="C9" s="20"/>
      <c r="D9" s="20"/>
      <c r="E9" s="738"/>
      <c r="F9" s="737"/>
      <c r="G9" s="737"/>
      <c r="H9" s="739"/>
      <c r="I9" s="739"/>
      <c r="J9" s="739"/>
      <c r="K9" s="739"/>
      <c r="L9" s="18"/>
      <c r="M9" s="739"/>
      <c r="N9" s="739"/>
      <c r="O9" s="739"/>
      <c r="P9" s="737"/>
      <c r="Q9" s="737"/>
      <c r="R9" s="13"/>
      <c r="S9" s="744"/>
      <c r="T9" s="749"/>
    </row>
    <row r="10" spans="1:20" ht="75">
      <c r="A10" s="21">
        <v>1</v>
      </c>
      <c r="B10" s="22" t="s">
        <v>23</v>
      </c>
      <c r="C10" s="23">
        <v>2020</v>
      </c>
      <c r="D10" s="101" t="s">
        <v>654</v>
      </c>
      <c r="E10" s="24" t="s">
        <v>24</v>
      </c>
      <c r="F10" s="740" t="s">
        <v>25</v>
      </c>
      <c r="G10" s="740" t="s">
        <v>26</v>
      </c>
      <c r="H10" s="18">
        <v>4.2</v>
      </c>
      <c r="I10" s="25"/>
      <c r="J10" s="25"/>
      <c r="K10" s="25"/>
      <c r="L10" s="25"/>
      <c r="M10" s="25">
        <v>4.2</v>
      </c>
      <c r="N10" s="25"/>
      <c r="O10" s="25"/>
      <c r="P10" s="753" t="s">
        <v>1099</v>
      </c>
      <c r="Q10" s="740"/>
      <c r="T10" s="8"/>
    </row>
    <row r="11" spans="1:20" ht="56.25">
      <c r="A11" s="21">
        <v>2</v>
      </c>
      <c r="B11" s="26" t="s">
        <v>27</v>
      </c>
      <c r="C11" s="23">
        <v>2020</v>
      </c>
      <c r="D11" s="101" t="s">
        <v>654</v>
      </c>
      <c r="E11" s="24" t="s">
        <v>24</v>
      </c>
      <c r="F11" s="740" t="s">
        <v>28</v>
      </c>
      <c r="G11" s="740" t="s">
        <v>26</v>
      </c>
      <c r="H11" s="18">
        <v>2.68</v>
      </c>
      <c r="I11" s="25"/>
      <c r="J11" s="25"/>
      <c r="K11" s="25"/>
      <c r="L11" s="25"/>
      <c r="M11" s="25">
        <v>2.68</v>
      </c>
      <c r="N11" s="25"/>
      <c r="O11" s="25"/>
      <c r="P11" s="753" t="s">
        <v>1100</v>
      </c>
      <c r="Q11" s="740"/>
      <c r="T11" s="8"/>
    </row>
    <row r="12" spans="1:20" ht="56.25">
      <c r="A12" s="21">
        <v>3</v>
      </c>
      <c r="B12" s="26" t="s">
        <v>29</v>
      </c>
      <c r="C12" s="23">
        <v>2021</v>
      </c>
      <c r="D12" s="101" t="s">
        <v>654</v>
      </c>
      <c r="E12" s="740" t="s">
        <v>30</v>
      </c>
      <c r="F12" s="740" t="s">
        <v>31</v>
      </c>
      <c r="G12" s="740" t="s">
        <v>32</v>
      </c>
      <c r="H12" s="18">
        <v>25</v>
      </c>
      <c r="I12" s="25"/>
      <c r="J12" s="25"/>
      <c r="K12" s="25"/>
      <c r="L12" s="25"/>
      <c r="M12" s="25"/>
      <c r="N12" s="25">
        <v>25</v>
      </c>
      <c r="O12" s="25"/>
      <c r="P12" s="753" t="s">
        <v>1101</v>
      </c>
      <c r="Q12" s="27" t="s">
        <v>33</v>
      </c>
      <c r="T12" s="8"/>
    </row>
    <row r="13" spans="1:20" ht="56.25">
      <c r="A13" s="21">
        <v>4</v>
      </c>
      <c r="B13" s="26" t="s">
        <v>34</v>
      </c>
      <c r="C13" s="23">
        <v>2021</v>
      </c>
      <c r="D13" s="101" t="s">
        <v>654</v>
      </c>
      <c r="E13" s="24" t="s">
        <v>35</v>
      </c>
      <c r="F13" s="740" t="s">
        <v>36</v>
      </c>
      <c r="G13" s="740" t="s">
        <v>37</v>
      </c>
      <c r="H13" s="18">
        <v>0.08</v>
      </c>
      <c r="I13" s="25"/>
      <c r="J13" s="25"/>
      <c r="K13" s="25"/>
      <c r="L13" s="25"/>
      <c r="M13" s="25"/>
      <c r="N13" s="25">
        <v>0.08</v>
      </c>
      <c r="O13" s="25"/>
      <c r="P13" s="753" t="s">
        <v>1102</v>
      </c>
      <c r="Q13" s="27" t="s">
        <v>38</v>
      </c>
      <c r="T13" s="8"/>
    </row>
    <row r="14" spans="1:20" ht="56.25">
      <c r="A14" s="21">
        <v>5</v>
      </c>
      <c r="B14" s="28" t="s">
        <v>39</v>
      </c>
      <c r="C14" s="29">
        <v>2022</v>
      </c>
      <c r="D14" s="101" t="s">
        <v>653</v>
      </c>
      <c r="E14" s="30" t="s">
        <v>35</v>
      </c>
      <c r="F14" s="31" t="s">
        <v>40</v>
      </c>
      <c r="G14" s="32" t="s">
        <v>37</v>
      </c>
      <c r="H14" s="18">
        <v>0.1</v>
      </c>
      <c r="I14" s="25"/>
      <c r="J14" s="25"/>
      <c r="K14" s="25"/>
      <c r="L14" s="25"/>
      <c r="M14" s="25"/>
      <c r="N14" s="25">
        <v>0.1</v>
      </c>
      <c r="O14" s="25"/>
      <c r="P14" s="32" t="s">
        <v>1103</v>
      </c>
      <c r="Q14" s="31" t="s">
        <v>41</v>
      </c>
      <c r="T14" s="8"/>
    </row>
    <row r="15" spans="1:20" ht="56.25">
      <c r="A15" s="21">
        <v>6</v>
      </c>
      <c r="B15" s="28" t="s">
        <v>42</v>
      </c>
      <c r="C15" s="29">
        <v>2022</v>
      </c>
      <c r="D15" s="101" t="s">
        <v>653</v>
      </c>
      <c r="E15" s="30" t="s">
        <v>35</v>
      </c>
      <c r="F15" s="31" t="s">
        <v>43</v>
      </c>
      <c r="G15" s="32" t="s">
        <v>37</v>
      </c>
      <c r="H15" s="18">
        <v>0.1</v>
      </c>
      <c r="I15" s="25"/>
      <c r="J15" s="25"/>
      <c r="K15" s="25"/>
      <c r="L15" s="25"/>
      <c r="M15" s="25"/>
      <c r="N15" s="25">
        <v>0.1</v>
      </c>
      <c r="O15" s="25"/>
      <c r="P15" s="32" t="s">
        <v>1104</v>
      </c>
      <c r="Q15" s="31" t="s">
        <v>41</v>
      </c>
      <c r="T15" s="8"/>
    </row>
    <row r="16" spans="1:20" ht="56.25">
      <c r="A16" s="21">
        <v>7</v>
      </c>
      <c r="B16" s="28" t="s">
        <v>44</v>
      </c>
      <c r="C16" s="29">
        <v>2022</v>
      </c>
      <c r="D16" s="101" t="s">
        <v>653</v>
      </c>
      <c r="E16" s="30" t="s">
        <v>35</v>
      </c>
      <c r="F16" s="31" t="s">
        <v>45</v>
      </c>
      <c r="G16" s="32" t="s">
        <v>37</v>
      </c>
      <c r="H16" s="18">
        <v>0.1</v>
      </c>
      <c r="I16" s="25"/>
      <c r="J16" s="25"/>
      <c r="K16" s="25"/>
      <c r="L16" s="25"/>
      <c r="M16" s="25"/>
      <c r="N16" s="25">
        <v>0.1</v>
      </c>
      <c r="O16" s="25"/>
      <c r="P16" s="32" t="s">
        <v>1105</v>
      </c>
      <c r="Q16" s="31" t="s">
        <v>41</v>
      </c>
      <c r="T16" s="8"/>
    </row>
    <row r="17" spans="1:20" ht="56.25">
      <c r="A17" s="21">
        <v>8</v>
      </c>
      <c r="B17" s="28" t="s">
        <v>46</v>
      </c>
      <c r="C17" s="29">
        <v>2022</v>
      </c>
      <c r="D17" s="101" t="s">
        <v>653</v>
      </c>
      <c r="E17" s="30" t="s">
        <v>35</v>
      </c>
      <c r="F17" s="31" t="s">
        <v>47</v>
      </c>
      <c r="G17" s="32" t="s">
        <v>37</v>
      </c>
      <c r="H17" s="18">
        <v>0.1</v>
      </c>
      <c r="I17" s="25"/>
      <c r="J17" s="25"/>
      <c r="K17" s="25"/>
      <c r="L17" s="25"/>
      <c r="M17" s="25"/>
      <c r="N17" s="25">
        <v>0.1</v>
      </c>
      <c r="O17" s="25"/>
      <c r="P17" s="32" t="s">
        <v>1106</v>
      </c>
      <c r="Q17" s="31" t="s">
        <v>41</v>
      </c>
      <c r="T17" s="8"/>
    </row>
    <row r="18" spans="1:20" ht="56.25">
      <c r="A18" s="21">
        <v>9</v>
      </c>
      <c r="B18" s="28" t="s">
        <v>48</v>
      </c>
      <c r="C18" s="29">
        <v>2022</v>
      </c>
      <c r="D18" s="101" t="s">
        <v>653</v>
      </c>
      <c r="E18" s="30" t="s">
        <v>35</v>
      </c>
      <c r="F18" s="31" t="s">
        <v>25</v>
      </c>
      <c r="G18" s="32" t="s">
        <v>37</v>
      </c>
      <c r="H18" s="18">
        <v>0.13</v>
      </c>
      <c r="I18" s="25"/>
      <c r="J18" s="25"/>
      <c r="K18" s="25"/>
      <c r="L18" s="25"/>
      <c r="M18" s="25"/>
      <c r="N18" s="25">
        <v>0.13</v>
      </c>
      <c r="O18" s="25"/>
      <c r="P18" s="32" t="s">
        <v>1107</v>
      </c>
      <c r="Q18" s="31" t="s">
        <v>41</v>
      </c>
      <c r="T18" s="8"/>
    </row>
    <row r="19" spans="1:20" ht="56.25">
      <c r="A19" s="21">
        <v>10</v>
      </c>
      <c r="B19" s="28" t="s">
        <v>49</v>
      </c>
      <c r="C19" s="29">
        <v>2022</v>
      </c>
      <c r="D19" s="101" t="s">
        <v>653</v>
      </c>
      <c r="E19" s="30" t="s">
        <v>35</v>
      </c>
      <c r="F19" s="31" t="s">
        <v>31</v>
      </c>
      <c r="G19" s="32" t="s">
        <v>37</v>
      </c>
      <c r="H19" s="18">
        <v>0.09</v>
      </c>
      <c r="I19" s="25"/>
      <c r="J19" s="25"/>
      <c r="K19" s="25"/>
      <c r="L19" s="25"/>
      <c r="M19" s="25"/>
      <c r="N19" s="25">
        <v>0.09</v>
      </c>
      <c r="O19" s="25"/>
      <c r="P19" s="32" t="s">
        <v>1108</v>
      </c>
      <c r="Q19" s="31" t="s">
        <v>41</v>
      </c>
      <c r="T19" s="8"/>
    </row>
    <row r="20" spans="1:20" ht="56.25">
      <c r="A20" s="21">
        <v>11</v>
      </c>
      <c r="B20" s="28" t="s">
        <v>50</v>
      </c>
      <c r="C20" s="29">
        <v>2022</v>
      </c>
      <c r="D20" s="101" t="s">
        <v>653</v>
      </c>
      <c r="E20" s="30" t="s">
        <v>35</v>
      </c>
      <c r="F20" s="31" t="s">
        <v>51</v>
      </c>
      <c r="G20" s="32" t="s">
        <v>37</v>
      </c>
      <c r="H20" s="18">
        <v>0.1</v>
      </c>
      <c r="I20" s="25"/>
      <c r="J20" s="25"/>
      <c r="K20" s="25"/>
      <c r="L20" s="25"/>
      <c r="M20" s="25"/>
      <c r="N20" s="25">
        <v>0.1</v>
      </c>
      <c r="O20" s="25"/>
      <c r="P20" s="32" t="s">
        <v>1109</v>
      </c>
      <c r="Q20" s="31" t="s">
        <v>41</v>
      </c>
      <c r="T20" s="8"/>
    </row>
    <row r="21" spans="1:20" ht="56.25">
      <c r="A21" s="21">
        <v>12</v>
      </c>
      <c r="B21" s="28" t="s">
        <v>52</v>
      </c>
      <c r="C21" s="29">
        <v>2022</v>
      </c>
      <c r="D21" s="101" t="s">
        <v>653</v>
      </c>
      <c r="E21" s="30" t="s">
        <v>35</v>
      </c>
      <c r="F21" s="31" t="s">
        <v>53</v>
      </c>
      <c r="G21" s="32" t="s">
        <v>37</v>
      </c>
      <c r="H21" s="18">
        <v>0.1</v>
      </c>
      <c r="I21" s="25"/>
      <c r="J21" s="25"/>
      <c r="K21" s="25"/>
      <c r="L21" s="25"/>
      <c r="M21" s="25"/>
      <c r="N21" s="25">
        <v>0.1</v>
      </c>
      <c r="O21" s="25"/>
      <c r="P21" s="32" t="s">
        <v>1110</v>
      </c>
      <c r="Q21" s="31" t="s">
        <v>41</v>
      </c>
      <c r="T21" s="8"/>
    </row>
    <row r="22" spans="1:20" ht="56.25">
      <c r="A22" s="21">
        <v>13</v>
      </c>
      <c r="B22" s="28" t="s">
        <v>54</v>
      </c>
      <c r="C22" s="29">
        <v>2022</v>
      </c>
      <c r="D22" s="101" t="s">
        <v>653</v>
      </c>
      <c r="E22" s="30" t="s">
        <v>35</v>
      </c>
      <c r="F22" s="31" t="s">
        <v>55</v>
      </c>
      <c r="G22" s="32" t="s">
        <v>37</v>
      </c>
      <c r="H22" s="18">
        <v>0.1</v>
      </c>
      <c r="I22" s="25"/>
      <c r="J22" s="25"/>
      <c r="K22" s="25"/>
      <c r="L22" s="25"/>
      <c r="M22" s="25"/>
      <c r="N22" s="25">
        <v>0.1</v>
      </c>
      <c r="O22" s="25"/>
      <c r="P22" s="32" t="s">
        <v>1111</v>
      </c>
      <c r="Q22" s="31" t="s">
        <v>41</v>
      </c>
      <c r="T22" s="8"/>
    </row>
    <row r="23" spans="1:20">
      <c r="A23" s="34" t="s">
        <v>56</v>
      </c>
      <c r="B23" s="35" t="s">
        <v>57</v>
      </c>
      <c r="C23" s="17"/>
      <c r="D23" s="17"/>
      <c r="E23" s="30"/>
      <c r="F23" s="31"/>
      <c r="G23" s="32"/>
      <c r="H23" s="18"/>
      <c r="I23" s="25"/>
      <c r="J23" s="25"/>
      <c r="K23" s="25"/>
      <c r="L23" s="25"/>
      <c r="M23" s="25"/>
      <c r="N23" s="25"/>
      <c r="O23" s="25"/>
      <c r="P23" s="32"/>
      <c r="Q23" s="31"/>
      <c r="T23" s="8"/>
    </row>
    <row r="24" spans="1:20">
      <c r="A24" s="34" t="s">
        <v>21</v>
      </c>
      <c r="B24" s="35" t="s">
        <v>661</v>
      </c>
      <c r="C24" s="36"/>
      <c r="D24" s="36"/>
      <c r="E24" s="30"/>
      <c r="F24" s="31"/>
      <c r="G24" s="32"/>
      <c r="H24" s="18"/>
      <c r="I24" s="25"/>
      <c r="J24" s="25"/>
      <c r="K24" s="25"/>
      <c r="L24" s="25"/>
      <c r="M24" s="25"/>
      <c r="N24" s="25"/>
      <c r="O24" s="25"/>
      <c r="P24" s="32"/>
      <c r="Q24" s="31"/>
      <c r="T24" s="8"/>
    </row>
    <row r="25" spans="1:20">
      <c r="A25" s="34" t="s">
        <v>58</v>
      </c>
      <c r="B25" s="35" t="s">
        <v>660</v>
      </c>
      <c r="C25" s="36"/>
      <c r="D25" s="36"/>
      <c r="E25" s="30"/>
      <c r="F25" s="31"/>
      <c r="G25" s="32"/>
      <c r="H25" s="18"/>
      <c r="I25" s="25"/>
      <c r="J25" s="25"/>
      <c r="K25" s="25"/>
      <c r="L25" s="25"/>
      <c r="M25" s="25"/>
      <c r="N25" s="25"/>
      <c r="O25" s="25"/>
      <c r="P25" s="32"/>
      <c r="Q25" s="31"/>
      <c r="T25" s="8"/>
    </row>
    <row r="26" spans="1:20" ht="112.5">
      <c r="A26" s="21">
        <v>1</v>
      </c>
      <c r="B26" s="26" t="s">
        <v>59</v>
      </c>
      <c r="C26" s="23">
        <v>2020</v>
      </c>
      <c r="D26" s="101" t="s">
        <v>654</v>
      </c>
      <c r="E26" s="740" t="s">
        <v>60</v>
      </c>
      <c r="F26" s="740" t="s">
        <v>61</v>
      </c>
      <c r="G26" s="740" t="s">
        <v>62</v>
      </c>
      <c r="H26" s="18">
        <v>17</v>
      </c>
      <c r="I26" s="25"/>
      <c r="J26" s="25"/>
      <c r="K26" s="25"/>
      <c r="L26" s="25"/>
      <c r="M26" s="25">
        <v>16.7</v>
      </c>
      <c r="N26" s="25">
        <v>0.1</v>
      </c>
      <c r="O26" s="25">
        <v>0.2</v>
      </c>
      <c r="P26" s="753" t="s">
        <v>1112</v>
      </c>
      <c r="Q26" s="846" t="s">
        <v>63</v>
      </c>
    </row>
    <row r="27" spans="1:20" ht="112.5">
      <c r="A27" s="21">
        <v>2</v>
      </c>
      <c r="B27" s="26" t="s">
        <v>64</v>
      </c>
      <c r="C27" s="23">
        <v>2020</v>
      </c>
      <c r="D27" s="101" t="s">
        <v>654</v>
      </c>
      <c r="E27" s="740" t="s">
        <v>60</v>
      </c>
      <c r="F27" s="740" t="s">
        <v>65</v>
      </c>
      <c r="G27" s="740" t="s">
        <v>62</v>
      </c>
      <c r="H27" s="18">
        <v>11</v>
      </c>
      <c r="I27" s="25"/>
      <c r="J27" s="25"/>
      <c r="K27" s="25"/>
      <c r="L27" s="25"/>
      <c r="M27" s="25">
        <v>10.6</v>
      </c>
      <c r="N27" s="25">
        <v>0.2</v>
      </c>
      <c r="O27" s="25">
        <v>0.2</v>
      </c>
      <c r="P27" s="753" t="s">
        <v>1113</v>
      </c>
      <c r="Q27" s="846"/>
    </row>
    <row r="28" spans="1:20" ht="112.5">
      <c r="A28" s="21">
        <v>3</v>
      </c>
      <c r="B28" s="26" t="s">
        <v>66</v>
      </c>
      <c r="C28" s="23">
        <v>2020</v>
      </c>
      <c r="D28" s="101" t="s">
        <v>654</v>
      </c>
      <c r="E28" s="740" t="s">
        <v>60</v>
      </c>
      <c r="F28" s="740" t="s">
        <v>67</v>
      </c>
      <c r="G28" s="740" t="s">
        <v>62</v>
      </c>
      <c r="H28" s="18">
        <v>19</v>
      </c>
      <c r="I28" s="25"/>
      <c r="J28" s="25"/>
      <c r="K28" s="25"/>
      <c r="L28" s="25"/>
      <c r="M28" s="25">
        <v>18.399999999999999</v>
      </c>
      <c r="N28" s="25">
        <v>0.3</v>
      </c>
      <c r="O28" s="25">
        <v>0.3</v>
      </c>
      <c r="P28" s="753" t="s">
        <v>1114</v>
      </c>
      <c r="Q28" s="846"/>
    </row>
    <row r="29" spans="1:20" ht="112.5">
      <c r="A29" s="21">
        <v>4</v>
      </c>
      <c r="B29" s="26" t="s">
        <v>68</v>
      </c>
      <c r="C29" s="23">
        <v>2020</v>
      </c>
      <c r="D29" s="101" t="s">
        <v>654</v>
      </c>
      <c r="E29" s="740" t="s">
        <v>60</v>
      </c>
      <c r="F29" s="740" t="s">
        <v>69</v>
      </c>
      <c r="G29" s="740" t="s">
        <v>62</v>
      </c>
      <c r="H29" s="18">
        <v>13</v>
      </c>
      <c r="I29" s="25"/>
      <c r="J29" s="25"/>
      <c r="K29" s="25"/>
      <c r="L29" s="25"/>
      <c r="M29" s="25">
        <v>12.4</v>
      </c>
      <c r="N29" s="25">
        <v>0.2</v>
      </c>
      <c r="O29" s="25">
        <v>0.4</v>
      </c>
      <c r="P29" s="753" t="s">
        <v>1115</v>
      </c>
      <c r="Q29" s="846"/>
    </row>
    <row r="30" spans="1:20">
      <c r="A30" s="34" t="s">
        <v>70</v>
      </c>
      <c r="B30" s="35" t="s">
        <v>659</v>
      </c>
      <c r="C30" s="36"/>
      <c r="D30" s="36"/>
      <c r="E30" s="30"/>
      <c r="F30" s="31"/>
      <c r="G30" s="32"/>
      <c r="H30" s="18"/>
      <c r="I30" s="25"/>
      <c r="J30" s="25"/>
      <c r="K30" s="25"/>
      <c r="L30" s="25"/>
      <c r="M30" s="25"/>
      <c r="N30" s="25"/>
      <c r="O30" s="25"/>
      <c r="P30" s="32"/>
      <c r="Q30" s="31"/>
      <c r="T30" s="8"/>
    </row>
    <row r="31" spans="1:20" s="14" customFormat="1" ht="131.25">
      <c r="A31" s="21">
        <v>1</v>
      </c>
      <c r="B31" s="26" t="s">
        <v>71</v>
      </c>
      <c r="C31" s="23">
        <v>2021</v>
      </c>
      <c r="D31" s="101" t="s">
        <v>654</v>
      </c>
      <c r="E31" s="740" t="s">
        <v>72</v>
      </c>
      <c r="F31" s="740" t="s">
        <v>73</v>
      </c>
      <c r="G31" s="740" t="s">
        <v>74</v>
      </c>
      <c r="H31" s="18">
        <v>0.78</v>
      </c>
      <c r="I31" s="25"/>
      <c r="J31" s="25"/>
      <c r="K31" s="25"/>
      <c r="L31" s="25"/>
      <c r="M31" s="25">
        <v>0.78</v>
      </c>
      <c r="N31" s="25"/>
      <c r="O31" s="18"/>
      <c r="P31" s="753"/>
      <c r="Q31" s="740" t="s">
        <v>75</v>
      </c>
      <c r="R31" s="7"/>
      <c r="S31" s="743"/>
      <c r="T31" s="749"/>
    </row>
    <row r="32" spans="1:20" s="14" customFormat="1" ht="112.5">
      <c r="A32" s="21">
        <v>2</v>
      </c>
      <c r="B32" s="26" t="s">
        <v>1076</v>
      </c>
      <c r="C32" s="23"/>
      <c r="D32" s="101" t="s">
        <v>653</v>
      </c>
      <c r="E32" s="740" t="s">
        <v>72</v>
      </c>
      <c r="F32" s="740" t="s">
        <v>73</v>
      </c>
      <c r="G32" s="740" t="s">
        <v>74</v>
      </c>
      <c r="H32" s="18">
        <v>0.71</v>
      </c>
      <c r="I32" s="25"/>
      <c r="J32" s="25"/>
      <c r="K32" s="25"/>
      <c r="L32" s="25"/>
      <c r="M32" s="25">
        <v>0.71</v>
      </c>
      <c r="N32" s="25"/>
      <c r="O32" s="18"/>
      <c r="P32" s="753" t="s">
        <v>1078</v>
      </c>
      <c r="Q32" s="740" t="s">
        <v>1077</v>
      </c>
      <c r="R32" s="7"/>
      <c r="S32" s="7"/>
      <c r="T32" s="749"/>
    </row>
    <row r="33" spans="1:20">
      <c r="A33" s="34" t="s">
        <v>76</v>
      </c>
      <c r="B33" s="35" t="s">
        <v>658</v>
      </c>
      <c r="C33" s="36"/>
      <c r="D33" s="36"/>
      <c r="E33" s="30"/>
      <c r="F33" s="31"/>
      <c r="G33" s="32"/>
      <c r="H33" s="18"/>
      <c r="I33" s="25"/>
      <c r="J33" s="25"/>
      <c r="K33" s="25"/>
      <c r="L33" s="25"/>
      <c r="M33" s="25"/>
      <c r="N33" s="25"/>
      <c r="O33" s="25"/>
      <c r="P33" s="32"/>
      <c r="Q33" s="31"/>
      <c r="T33" s="8"/>
    </row>
    <row r="34" spans="1:20" s="64" customFormat="1" ht="56.25">
      <c r="A34" s="21">
        <v>1</v>
      </c>
      <c r="B34" s="729" t="s">
        <v>77</v>
      </c>
      <c r="C34" s="730">
        <v>2022</v>
      </c>
      <c r="D34" s="101" t="s">
        <v>653</v>
      </c>
      <c r="E34" s="30" t="s">
        <v>78</v>
      </c>
      <c r="F34" s="31" t="s">
        <v>28</v>
      </c>
      <c r="G34" s="32" t="s">
        <v>79</v>
      </c>
      <c r="H34" s="18">
        <v>0.09</v>
      </c>
      <c r="I34" s="25"/>
      <c r="J34" s="25"/>
      <c r="K34" s="25"/>
      <c r="L34" s="25"/>
      <c r="M34" s="25"/>
      <c r="N34" s="25">
        <v>0.09</v>
      </c>
      <c r="O34" s="25"/>
      <c r="P34" s="32" t="s">
        <v>1116</v>
      </c>
      <c r="Q34" s="31"/>
      <c r="R34" s="12"/>
      <c r="S34" s="745"/>
    </row>
    <row r="35" spans="1:20">
      <c r="A35" s="34" t="s">
        <v>80</v>
      </c>
      <c r="B35" s="35" t="s">
        <v>81</v>
      </c>
      <c r="C35" s="36"/>
      <c r="D35" s="36"/>
      <c r="E35" s="30"/>
      <c r="F35" s="31"/>
      <c r="G35" s="32"/>
      <c r="H35" s="18"/>
      <c r="I35" s="25"/>
      <c r="J35" s="25"/>
      <c r="K35" s="25"/>
      <c r="L35" s="25"/>
      <c r="M35" s="25"/>
      <c r="N35" s="25"/>
      <c r="O35" s="25"/>
      <c r="P35" s="32"/>
      <c r="Q35" s="31"/>
      <c r="T35" s="8"/>
    </row>
    <row r="36" spans="1:20" ht="75">
      <c r="A36" s="21">
        <v>1</v>
      </c>
      <c r="B36" s="37" t="s">
        <v>82</v>
      </c>
      <c r="C36" s="29">
        <v>2022</v>
      </c>
      <c r="D36" s="101" t="s">
        <v>653</v>
      </c>
      <c r="E36" s="30" t="s">
        <v>83</v>
      </c>
      <c r="F36" s="38" t="s">
        <v>53</v>
      </c>
      <c r="G36" s="32" t="s">
        <v>84</v>
      </c>
      <c r="H36" s="18">
        <v>45</v>
      </c>
      <c r="I36" s="25"/>
      <c r="J36" s="25"/>
      <c r="K36" s="25"/>
      <c r="L36" s="25"/>
      <c r="M36" s="25">
        <v>45</v>
      </c>
      <c r="N36" s="25"/>
      <c r="O36" s="25"/>
      <c r="P36" s="32" t="s">
        <v>85</v>
      </c>
      <c r="Q36" s="31" t="s">
        <v>86</v>
      </c>
      <c r="T36" s="8"/>
    </row>
    <row r="37" spans="1:20" ht="150">
      <c r="A37" s="21">
        <v>2</v>
      </c>
      <c r="B37" s="28" t="s">
        <v>87</v>
      </c>
      <c r="C37" s="29">
        <v>2022</v>
      </c>
      <c r="D37" s="101" t="s">
        <v>653</v>
      </c>
      <c r="E37" s="39" t="s">
        <v>83</v>
      </c>
      <c r="F37" s="38" t="s">
        <v>88</v>
      </c>
      <c r="G37" s="32" t="s">
        <v>89</v>
      </c>
      <c r="H37" s="18">
        <v>4.2</v>
      </c>
      <c r="I37" s="25"/>
      <c r="J37" s="25"/>
      <c r="K37" s="25"/>
      <c r="L37" s="25"/>
      <c r="M37" s="25">
        <v>4.2</v>
      </c>
      <c r="N37" s="25"/>
      <c r="O37" s="25"/>
      <c r="P37" s="32" t="s">
        <v>1117</v>
      </c>
      <c r="Q37" s="31" t="s">
        <v>90</v>
      </c>
      <c r="T37" s="8"/>
    </row>
    <row r="38" spans="1:20" ht="75">
      <c r="A38" s="21">
        <v>3</v>
      </c>
      <c r="B38" s="40" t="s">
        <v>91</v>
      </c>
      <c r="C38" s="29">
        <v>2022</v>
      </c>
      <c r="D38" s="101" t="s">
        <v>653</v>
      </c>
      <c r="E38" s="30" t="s">
        <v>83</v>
      </c>
      <c r="F38" s="31" t="s">
        <v>92</v>
      </c>
      <c r="G38" s="32" t="s">
        <v>93</v>
      </c>
      <c r="H38" s="18">
        <v>33.130000000000003</v>
      </c>
      <c r="I38" s="25"/>
      <c r="J38" s="25"/>
      <c r="K38" s="25"/>
      <c r="L38" s="25"/>
      <c r="M38" s="25">
        <v>33.130000000000003</v>
      </c>
      <c r="N38" s="25"/>
      <c r="O38" s="25"/>
      <c r="P38" s="32" t="s">
        <v>1118</v>
      </c>
      <c r="Q38" s="32" t="s">
        <v>94</v>
      </c>
      <c r="T38" s="8"/>
    </row>
    <row r="39" spans="1:20" ht="93.75">
      <c r="A39" s="21">
        <v>4</v>
      </c>
      <c r="B39" s="40" t="s">
        <v>95</v>
      </c>
      <c r="C39" s="29">
        <v>2022</v>
      </c>
      <c r="D39" s="101" t="s">
        <v>653</v>
      </c>
      <c r="E39" s="39" t="s">
        <v>83</v>
      </c>
      <c r="F39" s="740" t="s">
        <v>96</v>
      </c>
      <c r="G39" s="32" t="s">
        <v>97</v>
      </c>
      <c r="H39" s="18">
        <v>26.32</v>
      </c>
      <c r="I39" s="25"/>
      <c r="J39" s="25"/>
      <c r="K39" s="25"/>
      <c r="L39" s="25"/>
      <c r="M39" s="25">
        <v>26.32</v>
      </c>
      <c r="N39" s="25"/>
      <c r="O39" s="25"/>
      <c r="P39" s="753" t="s">
        <v>1119</v>
      </c>
      <c r="Q39" s="41" t="s">
        <v>98</v>
      </c>
      <c r="T39" s="8"/>
    </row>
    <row r="40" spans="1:20" ht="131.25">
      <c r="A40" s="21">
        <v>5</v>
      </c>
      <c r="B40" s="40" t="s">
        <v>99</v>
      </c>
      <c r="C40" s="29">
        <v>2022</v>
      </c>
      <c r="D40" s="101" t="s">
        <v>653</v>
      </c>
      <c r="E40" s="39" t="s">
        <v>83</v>
      </c>
      <c r="F40" s="740" t="s">
        <v>96</v>
      </c>
      <c r="G40" s="32" t="s">
        <v>100</v>
      </c>
      <c r="H40" s="18">
        <v>26.43</v>
      </c>
      <c r="I40" s="25"/>
      <c r="J40" s="25"/>
      <c r="K40" s="25"/>
      <c r="L40" s="25"/>
      <c r="M40" s="25">
        <v>26.43</v>
      </c>
      <c r="N40" s="25"/>
      <c r="O40" s="25"/>
      <c r="P40" s="753" t="s">
        <v>1120</v>
      </c>
      <c r="Q40" s="41" t="s">
        <v>101</v>
      </c>
      <c r="T40" s="8"/>
    </row>
    <row r="41" spans="1:20" ht="93.75">
      <c r="A41" s="21">
        <v>6</v>
      </c>
      <c r="B41" s="40" t="s">
        <v>102</v>
      </c>
      <c r="C41" s="29">
        <v>2022</v>
      </c>
      <c r="D41" s="101" t="s">
        <v>653</v>
      </c>
      <c r="E41" s="39" t="s">
        <v>83</v>
      </c>
      <c r="F41" s="740" t="s">
        <v>31</v>
      </c>
      <c r="G41" s="32" t="s">
        <v>103</v>
      </c>
      <c r="H41" s="18">
        <v>22.67</v>
      </c>
      <c r="I41" s="25"/>
      <c r="J41" s="25"/>
      <c r="K41" s="25"/>
      <c r="L41" s="25"/>
      <c r="M41" s="25">
        <v>22.67</v>
      </c>
      <c r="N41" s="25"/>
      <c r="O41" s="25"/>
      <c r="P41" s="753" t="s">
        <v>1121</v>
      </c>
      <c r="Q41" s="41" t="s">
        <v>104</v>
      </c>
      <c r="T41" s="8"/>
    </row>
    <row r="42" spans="1:20" ht="93.75">
      <c r="A42" s="21">
        <v>7</v>
      </c>
      <c r="B42" s="40" t="s">
        <v>105</v>
      </c>
      <c r="C42" s="29">
        <v>2022</v>
      </c>
      <c r="D42" s="101" t="s">
        <v>653</v>
      </c>
      <c r="E42" s="30" t="s">
        <v>83</v>
      </c>
      <c r="F42" s="740" t="s">
        <v>106</v>
      </c>
      <c r="G42" s="32" t="s">
        <v>107</v>
      </c>
      <c r="H42" s="18">
        <v>23.2</v>
      </c>
      <c r="I42" s="25"/>
      <c r="J42" s="25"/>
      <c r="K42" s="25"/>
      <c r="L42" s="25"/>
      <c r="M42" s="25">
        <v>23.2</v>
      </c>
      <c r="N42" s="25"/>
      <c r="O42" s="25"/>
      <c r="P42" s="32" t="s">
        <v>1122</v>
      </c>
      <c r="Q42" s="41" t="s">
        <v>108</v>
      </c>
      <c r="T42" s="8"/>
    </row>
    <row r="43" spans="1:20" ht="131.25">
      <c r="A43" s="21">
        <v>8</v>
      </c>
      <c r="B43" s="40" t="s">
        <v>109</v>
      </c>
      <c r="C43" s="29">
        <v>2022</v>
      </c>
      <c r="D43" s="101" t="s">
        <v>653</v>
      </c>
      <c r="E43" s="39" t="s">
        <v>83</v>
      </c>
      <c r="F43" s="740" t="s">
        <v>110</v>
      </c>
      <c r="G43" s="37" t="s">
        <v>111</v>
      </c>
      <c r="H43" s="18">
        <v>25.04</v>
      </c>
      <c r="I43" s="25"/>
      <c r="J43" s="25"/>
      <c r="K43" s="25"/>
      <c r="L43" s="25"/>
      <c r="M43" s="25">
        <v>25.04</v>
      </c>
      <c r="N43" s="25"/>
      <c r="O43" s="25"/>
      <c r="P43" s="753" t="s">
        <v>1123</v>
      </c>
      <c r="Q43" s="41" t="s">
        <v>112</v>
      </c>
      <c r="T43" s="8"/>
    </row>
    <row r="44" spans="1:20" ht="131.25">
      <c r="A44" s="21">
        <v>9</v>
      </c>
      <c r="B44" s="40" t="s">
        <v>113</v>
      </c>
      <c r="C44" s="29">
        <v>2022</v>
      </c>
      <c r="D44" s="101" t="s">
        <v>653</v>
      </c>
      <c r="E44" s="30" t="s">
        <v>83</v>
      </c>
      <c r="F44" s="31" t="s">
        <v>114</v>
      </c>
      <c r="G44" s="32" t="s">
        <v>115</v>
      </c>
      <c r="H44" s="18">
        <v>21.6</v>
      </c>
      <c r="I44" s="25"/>
      <c r="J44" s="25"/>
      <c r="K44" s="25"/>
      <c r="L44" s="25"/>
      <c r="M44" s="25">
        <v>21.6</v>
      </c>
      <c r="N44" s="25"/>
      <c r="O44" s="25"/>
      <c r="P44" s="32" t="s">
        <v>1124</v>
      </c>
      <c r="Q44" s="32" t="s">
        <v>94</v>
      </c>
      <c r="T44" s="8"/>
    </row>
    <row r="45" spans="1:20" ht="131.25">
      <c r="A45" s="21">
        <v>10</v>
      </c>
      <c r="B45" s="37" t="s">
        <v>116</v>
      </c>
      <c r="C45" s="29">
        <v>2022</v>
      </c>
      <c r="D45" s="101" t="s">
        <v>653</v>
      </c>
      <c r="E45" s="30" t="s">
        <v>83</v>
      </c>
      <c r="F45" s="38" t="s">
        <v>117</v>
      </c>
      <c r="G45" s="32" t="s">
        <v>107</v>
      </c>
      <c r="H45" s="18">
        <v>27</v>
      </c>
      <c r="I45" s="25"/>
      <c r="J45" s="25"/>
      <c r="K45" s="25"/>
      <c r="L45" s="25"/>
      <c r="M45" s="25">
        <v>27</v>
      </c>
      <c r="N45" s="25"/>
      <c r="O45" s="25"/>
      <c r="P45" s="32" t="s">
        <v>1125</v>
      </c>
      <c r="Q45" s="31" t="s">
        <v>94</v>
      </c>
      <c r="T45" s="8"/>
    </row>
    <row r="46" spans="1:20" ht="112.5">
      <c r="A46" s="21">
        <v>11</v>
      </c>
      <c r="B46" s="26" t="s">
        <v>118</v>
      </c>
      <c r="C46" s="23">
        <v>2020</v>
      </c>
      <c r="D46" s="101" t="s">
        <v>654</v>
      </c>
      <c r="E46" s="740" t="s">
        <v>119</v>
      </c>
      <c r="F46" s="740" t="s">
        <v>28</v>
      </c>
      <c r="G46" s="740" t="s">
        <v>120</v>
      </c>
      <c r="H46" s="18">
        <v>7.0000000000000007E-2</v>
      </c>
      <c r="I46" s="25"/>
      <c r="J46" s="25"/>
      <c r="K46" s="25"/>
      <c r="L46" s="25"/>
      <c r="M46" s="25">
        <v>7.0000000000000007E-2</v>
      </c>
      <c r="N46" s="25"/>
      <c r="O46" s="25"/>
      <c r="P46" s="753" t="s">
        <v>1126</v>
      </c>
      <c r="Q46" s="740" t="s">
        <v>121</v>
      </c>
      <c r="T46" s="8"/>
    </row>
    <row r="47" spans="1:20" ht="75">
      <c r="A47" s="21">
        <v>12</v>
      </c>
      <c r="B47" s="26" t="s">
        <v>122</v>
      </c>
      <c r="C47" s="23">
        <v>2022</v>
      </c>
      <c r="D47" s="101" t="s">
        <v>653</v>
      </c>
      <c r="E47" s="740" t="s">
        <v>119</v>
      </c>
      <c r="F47" s="740" t="s">
        <v>123</v>
      </c>
      <c r="G47" s="740" t="s">
        <v>124</v>
      </c>
      <c r="H47" s="18">
        <v>0.2</v>
      </c>
      <c r="I47" s="25"/>
      <c r="J47" s="25"/>
      <c r="K47" s="25"/>
      <c r="L47" s="25"/>
      <c r="M47" s="25">
        <v>0.2</v>
      </c>
      <c r="N47" s="25"/>
      <c r="O47" s="25"/>
      <c r="P47" s="753" t="s">
        <v>1127</v>
      </c>
      <c r="Q47" s="37" t="s">
        <v>125</v>
      </c>
      <c r="T47" s="8"/>
    </row>
    <row r="48" spans="1:20" ht="93.75">
      <c r="A48" s="21">
        <v>13</v>
      </c>
      <c r="B48" s="42" t="s">
        <v>126</v>
      </c>
      <c r="C48" s="43">
        <v>2020</v>
      </c>
      <c r="D48" s="101" t="s">
        <v>654</v>
      </c>
      <c r="E48" s="24" t="s">
        <v>119</v>
      </c>
      <c r="F48" s="740" t="s">
        <v>31</v>
      </c>
      <c r="G48" s="740" t="s">
        <v>127</v>
      </c>
      <c r="H48" s="18">
        <v>2.36</v>
      </c>
      <c r="I48" s="25"/>
      <c r="J48" s="25"/>
      <c r="K48" s="25"/>
      <c r="L48" s="25"/>
      <c r="M48" s="25">
        <v>2.36</v>
      </c>
      <c r="N48" s="25"/>
      <c r="O48" s="25"/>
      <c r="P48" s="753" t="s">
        <v>1128</v>
      </c>
      <c r="Q48" s="740" t="s">
        <v>128</v>
      </c>
      <c r="T48" s="8"/>
    </row>
    <row r="49" spans="1:20" ht="93.75">
      <c r="A49" s="21">
        <v>14</v>
      </c>
      <c r="B49" s="26" t="s">
        <v>129</v>
      </c>
      <c r="C49" s="23">
        <v>2022</v>
      </c>
      <c r="D49" s="101" t="s">
        <v>653</v>
      </c>
      <c r="E49" s="30" t="s">
        <v>130</v>
      </c>
      <c r="F49" s="31" t="s">
        <v>55</v>
      </c>
      <c r="G49" s="32" t="s">
        <v>131</v>
      </c>
      <c r="H49" s="18">
        <v>0.98</v>
      </c>
      <c r="I49" s="25"/>
      <c r="J49" s="25"/>
      <c r="K49" s="25"/>
      <c r="L49" s="25"/>
      <c r="M49" s="25">
        <v>0.98</v>
      </c>
      <c r="N49" s="25"/>
      <c r="O49" s="25"/>
      <c r="P49" s="32" t="s">
        <v>132</v>
      </c>
      <c r="Q49" s="31" t="s">
        <v>133</v>
      </c>
      <c r="T49" s="8"/>
    </row>
    <row r="50" spans="1:20" ht="56.25">
      <c r="A50" s="21">
        <v>15</v>
      </c>
      <c r="B50" s="26" t="s">
        <v>134</v>
      </c>
      <c r="C50" s="23">
        <v>2020</v>
      </c>
      <c r="D50" s="101" t="s">
        <v>654</v>
      </c>
      <c r="E50" s="740" t="s">
        <v>130</v>
      </c>
      <c r="F50" s="740" t="s">
        <v>28</v>
      </c>
      <c r="G50" s="740" t="s">
        <v>135</v>
      </c>
      <c r="H50" s="18">
        <v>1</v>
      </c>
      <c r="I50" s="25"/>
      <c r="J50" s="25"/>
      <c r="K50" s="25"/>
      <c r="L50" s="25"/>
      <c r="M50" s="25">
        <v>1</v>
      </c>
      <c r="N50" s="25"/>
      <c r="O50" s="25"/>
      <c r="P50" s="753" t="s">
        <v>1129</v>
      </c>
      <c r="Q50" s="24" t="s">
        <v>94</v>
      </c>
      <c r="T50" s="8"/>
    </row>
    <row r="51" spans="1:20" s="44" customFormat="1" ht="56.25">
      <c r="A51" s="21">
        <v>16</v>
      </c>
      <c r="B51" s="26" t="s">
        <v>136</v>
      </c>
      <c r="C51" s="23">
        <v>2020</v>
      </c>
      <c r="D51" s="101" t="s">
        <v>654</v>
      </c>
      <c r="E51" s="740" t="s">
        <v>130</v>
      </c>
      <c r="F51" s="740" t="s">
        <v>137</v>
      </c>
      <c r="G51" s="740" t="s">
        <v>138</v>
      </c>
      <c r="H51" s="18">
        <v>0.5</v>
      </c>
      <c r="I51" s="25"/>
      <c r="J51" s="25"/>
      <c r="K51" s="25"/>
      <c r="L51" s="25"/>
      <c r="M51" s="25">
        <v>0.5</v>
      </c>
      <c r="N51" s="25"/>
      <c r="O51" s="25"/>
      <c r="P51" s="753" t="s">
        <v>1130</v>
      </c>
      <c r="Q51" s="24" t="s">
        <v>94</v>
      </c>
      <c r="R51" s="2"/>
      <c r="S51" s="743"/>
    </row>
    <row r="52" spans="1:20" ht="75">
      <c r="A52" s="21">
        <v>17</v>
      </c>
      <c r="B52" s="26" t="s">
        <v>139</v>
      </c>
      <c r="C52" s="29">
        <v>2022</v>
      </c>
      <c r="D52" s="101" t="s">
        <v>653</v>
      </c>
      <c r="E52" s="740" t="s">
        <v>130</v>
      </c>
      <c r="F52" s="38" t="s">
        <v>40</v>
      </c>
      <c r="G52" s="32" t="s">
        <v>94</v>
      </c>
      <c r="H52" s="18">
        <v>3</v>
      </c>
      <c r="I52" s="25"/>
      <c r="J52" s="25"/>
      <c r="K52" s="25"/>
      <c r="L52" s="25"/>
      <c r="M52" s="25">
        <v>3</v>
      </c>
      <c r="N52" s="25"/>
      <c r="O52" s="25"/>
      <c r="P52" s="32" t="s">
        <v>1131</v>
      </c>
      <c r="Q52" s="31" t="s">
        <v>140</v>
      </c>
      <c r="T52" s="8"/>
    </row>
    <row r="53" spans="1:20" ht="75">
      <c r="A53" s="21">
        <v>18</v>
      </c>
      <c r="B53" s="26" t="s">
        <v>141</v>
      </c>
      <c r="C53" s="23">
        <v>2020</v>
      </c>
      <c r="D53" s="101" t="s">
        <v>654</v>
      </c>
      <c r="E53" s="740" t="s">
        <v>142</v>
      </c>
      <c r="F53" s="740" t="s">
        <v>28</v>
      </c>
      <c r="G53" s="32" t="s">
        <v>94</v>
      </c>
      <c r="H53" s="18">
        <v>5</v>
      </c>
      <c r="I53" s="25"/>
      <c r="J53" s="25"/>
      <c r="K53" s="25"/>
      <c r="L53" s="25"/>
      <c r="M53" s="25">
        <v>5</v>
      </c>
      <c r="N53" s="25"/>
      <c r="O53" s="25"/>
      <c r="P53" s="38" t="s">
        <v>1132</v>
      </c>
      <c r="Q53" s="740" t="s">
        <v>1024</v>
      </c>
      <c r="T53" s="8"/>
    </row>
    <row r="54" spans="1:20" ht="75">
      <c r="A54" s="21">
        <v>19</v>
      </c>
      <c r="B54" s="28" t="s">
        <v>143</v>
      </c>
      <c r="C54" s="29">
        <v>2022</v>
      </c>
      <c r="D54" s="101" t="s">
        <v>653</v>
      </c>
      <c r="E54" s="30" t="s">
        <v>142</v>
      </c>
      <c r="F54" s="31" t="s">
        <v>28</v>
      </c>
      <c r="G54" s="32" t="s">
        <v>94</v>
      </c>
      <c r="H54" s="18">
        <v>1.78</v>
      </c>
      <c r="I54" s="25"/>
      <c r="J54" s="25"/>
      <c r="K54" s="25"/>
      <c r="L54" s="25"/>
      <c r="M54" s="25">
        <v>1.78</v>
      </c>
      <c r="N54" s="25"/>
      <c r="O54" s="25"/>
      <c r="P54" s="32" t="s">
        <v>1133</v>
      </c>
      <c r="Q54" s="31" t="s">
        <v>1025</v>
      </c>
      <c r="T54" s="8"/>
    </row>
    <row r="55" spans="1:20" ht="75">
      <c r="A55" s="21">
        <v>20</v>
      </c>
      <c r="B55" s="45" t="s">
        <v>144</v>
      </c>
      <c r="C55" s="29">
        <v>2022</v>
      </c>
      <c r="D55" s="101" t="s">
        <v>653</v>
      </c>
      <c r="E55" s="30" t="s">
        <v>142</v>
      </c>
      <c r="F55" s="38" t="s">
        <v>53</v>
      </c>
      <c r="G55" s="32" t="s">
        <v>94</v>
      </c>
      <c r="H55" s="18">
        <v>3.59</v>
      </c>
      <c r="I55" s="25"/>
      <c r="J55" s="25"/>
      <c r="K55" s="25"/>
      <c r="L55" s="25"/>
      <c r="M55" s="25">
        <v>3.59</v>
      </c>
      <c r="N55" s="25"/>
      <c r="O55" s="25"/>
      <c r="P55" s="32" t="s">
        <v>1134</v>
      </c>
      <c r="Q55" s="31" t="s">
        <v>1025</v>
      </c>
      <c r="T55" s="8"/>
    </row>
    <row r="56" spans="1:20" ht="56.25">
      <c r="A56" s="21">
        <v>21</v>
      </c>
      <c r="B56" s="28" t="s">
        <v>145</v>
      </c>
      <c r="C56" s="29">
        <v>2022</v>
      </c>
      <c r="D56" s="101" t="s">
        <v>653</v>
      </c>
      <c r="E56" s="39" t="s">
        <v>142</v>
      </c>
      <c r="F56" s="38" t="s">
        <v>40</v>
      </c>
      <c r="G56" s="46" t="s">
        <v>146</v>
      </c>
      <c r="H56" s="47">
        <v>2.4300000000000002</v>
      </c>
      <c r="I56" s="48"/>
      <c r="J56" s="48"/>
      <c r="K56" s="49"/>
      <c r="L56" s="49"/>
      <c r="M56" s="48">
        <v>2.4300000000000002</v>
      </c>
      <c r="N56" s="48"/>
      <c r="O56" s="48"/>
      <c r="P56" s="46" t="s">
        <v>1135</v>
      </c>
      <c r="Q56" s="50" t="s">
        <v>1026</v>
      </c>
      <c r="T56" s="8"/>
    </row>
    <row r="57" spans="1:20" ht="93.75">
      <c r="A57" s="21">
        <v>22</v>
      </c>
      <c r="B57" s="26" t="s">
        <v>147</v>
      </c>
      <c r="C57" s="23">
        <v>2020</v>
      </c>
      <c r="D57" s="101" t="s">
        <v>654</v>
      </c>
      <c r="E57" s="740" t="s">
        <v>142</v>
      </c>
      <c r="F57" s="740" t="s">
        <v>45</v>
      </c>
      <c r="G57" s="32" t="s">
        <v>94</v>
      </c>
      <c r="H57" s="18">
        <v>4</v>
      </c>
      <c r="I57" s="25"/>
      <c r="J57" s="25"/>
      <c r="K57" s="25"/>
      <c r="L57" s="25"/>
      <c r="M57" s="25"/>
      <c r="N57" s="25">
        <v>1.92</v>
      </c>
      <c r="O57" s="25">
        <v>2.08</v>
      </c>
      <c r="P57" s="753" t="s">
        <v>1136</v>
      </c>
      <c r="Q57" s="740" t="s">
        <v>1027</v>
      </c>
      <c r="T57" s="8"/>
    </row>
    <row r="58" spans="1:20" ht="56.25">
      <c r="A58" s="21">
        <v>23</v>
      </c>
      <c r="B58" s="26" t="s">
        <v>147</v>
      </c>
      <c r="C58" s="23">
        <v>2020</v>
      </c>
      <c r="D58" s="101" t="s">
        <v>654</v>
      </c>
      <c r="E58" s="740" t="s">
        <v>142</v>
      </c>
      <c r="F58" s="740" t="s">
        <v>47</v>
      </c>
      <c r="G58" s="32" t="s">
        <v>94</v>
      </c>
      <c r="H58" s="18">
        <v>5.48</v>
      </c>
      <c r="I58" s="25"/>
      <c r="J58" s="25"/>
      <c r="K58" s="25"/>
      <c r="L58" s="25"/>
      <c r="M58" s="25"/>
      <c r="N58" s="25">
        <v>1.74</v>
      </c>
      <c r="O58" s="25">
        <v>3.74</v>
      </c>
      <c r="P58" s="753" t="s">
        <v>1137</v>
      </c>
      <c r="Q58" s="740" t="s">
        <v>1028</v>
      </c>
      <c r="T58" s="8"/>
    </row>
    <row r="59" spans="1:20" ht="112.5">
      <c r="A59" s="21">
        <v>24</v>
      </c>
      <c r="B59" s="26" t="s">
        <v>148</v>
      </c>
      <c r="C59" s="23">
        <v>2020</v>
      </c>
      <c r="D59" s="101" t="s">
        <v>654</v>
      </c>
      <c r="E59" s="740" t="s">
        <v>149</v>
      </c>
      <c r="F59" s="740" t="s">
        <v>28</v>
      </c>
      <c r="G59" s="740" t="s">
        <v>150</v>
      </c>
      <c r="H59" s="18">
        <v>34.229999999999997</v>
      </c>
      <c r="I59" s="25"/>
      <c r="J59" s="25"/>
      <c r="K59" s="25"/>
      <c r="L59" s="25"/>
      <c r="M59" s="25">
        <v>33.869999999999997</v>
      </c>
      <c r="N59" s="25">
        <v>0.36</v>
      </c>
      <c r="O59" s="25"/>
      <c r="P59" s="753" t="s">
        <v>151</v>
      </c>
      <c r="Q59" s="741" t="s">
        <v>152</v>
      </c>
    </row>
    <row r="60" spans="1:20" ht="112.5">
      <c r="A60" s="21">
        <v>25</v>
      </c>
      <c r="B60" s="40" t="s">
        <v>153</v>
      </c>
      <c r="C60" s="29">
        <v>2022</v>
      </c>
      <c r="D60" s="101" t="s">
        <v>653</v>
      </c>
      <c r="E60" s="30" t="s">
        <v>72</v>
      </c>
      <c r="F60" s="31" t="s">
        <v>31</v>
      </c>
      <c r="G60" s="32" t="s">
        <v>94</v>
      </c>
      <c r="H60" s="18">
        <v>1</v>
      </c>
      <c r="I60" s="25"/>
      <c r="J60" s="25"/>
      <c r="K60" s="25"/>
      <c r="L60" s="25"/>
      <c r="M60" s="25">
        <v>1</v>
      </c>
      <c r="N60" s="25"/>
      <c r="O60" s="25"/>
      <c r="P60" s="32" t="s">
        <v>1138</v>
      </c>
      <c r="Q60" s="31" t="s">
        <v>154</v>
      </c>
      <c r="T60" s="8"/>
    </row>
    <row r="61" spans="1:20">
      <c r="A61" s="737" t="s">
        <v>155</v>
      </c>
      <c r="B61" s="51" t="s">
        <v>156</v>
      </c>
      <c r="C61" s="17"/>
      <c r="D61" s="17"/>
      <c r="E61" s="738"/>
      <c r="F61" s="737"/>
      <c r="G61" s="737"/>
      <c r="H61" s="739"/>
      <c r="I61" s="739"/>
      <c r="J61" s="739"/>
      <c r="K61" s="25"/>
      <c r="L61" s="25"/>
      <c r="M61" s="739"/>
      <c r="N61" s="739"/>
      <c r="O61" s="739"/>
      <c r="P61" s="753"/>
      <c r="Q61" s="737"/>
      <c r="T61" s="8"/>
    </row>
    <row r="62" spans="1:20">
      <c r="A62" s="737" t="s">
        <v>157</v>
      </c>
      <c r="B62" s="35" t="s">
        <v>158</v>
      </c>
      <c r="C62" s="17"/>
      <c r="D62" s="17"/>
      <c r="E62" s="738"/>
      <c r="F62" s="737"/>
      <c r="G62" s="737"/>
      <c r="H62" s="739"/>
      <c r="I62" s="739"/>
      <c r="J62" s="739"/>
      <c r="K62" s="25"/>
      <c r="L62" s="25"/>
      <c r="M62" s="739"/>
      <c r="N62" s="739"/>
      <c r="O62" s="739"/>
      <c r="P62" s="753"/>
      <c r="Q62" s="737"/>
      <c r="T62" s="8"/>
    </row>
    <row r="63" spans="1:20" ht="56.25">
      <c r="A63" s="21">
        <v>1</v>
      </c>
      <c r="B63" s="731" t="s">
        <v>159</v>
      </c>
      <c r="C63" s="29">
        <v>2020</v>
      </c>
      <c r="D63" s="101" t="s">
        <v>654</v>
      </c>
      <c r="E63" s="740" t="s">
        <v>60</v>
      </c>
      <c r="F63" s="740" t="s">
        <v>28</v>
      </c>
      <c r="G63" s="740" t="s">
        <v>160</v>
      </c>
      <c r="H63" s="18">
        <v>1.59</v>
      </c>
      <c r="I63" s="25"/>
      <c r="J63" s="25"/>
      <c r="K63" s="25"/>
      <c r="L63" s="25"/>
      <c r="M63" s="25">
        <v>1.59</v>
      </c>
      <c r="N63" s="25"/>
      <c r="O63" s="25"/>
      <c r="P63" s="38" t="s">
        <v>1139</v>
      </c>
      <c r="Q63" s="52" t="s">
        <v>161</v>
      </c>
      <c r="T63" s="749"/>
    </row>
    <row r="64" spans="1:20" ht="56.25">
      <c r="A64" s="21">
        <v>2</v>
      </c>
      <c r="B64" s="26" t="s">
        <v>162</v>
      </c>
      <c r="C64" s="23">
        <v>2020</v>
      </c>
      <c r="D64" s="101" t="s">
        <v>654</v>
      </c>
      <c r="E64" s="740" t="s">
        <v>60</v>
      </c>
      <c r="F64" s="740" t="s">
        <v>28</v>
      </c>
      <c r="G64" s="740" t="s">
        <v>160</v>
      </c>
      <c r="H64" s="18">
        <v>7.0000000000000007E-2</v>
      </c>
      <c r="I64" s="25"/>
      <c r="J64" s="25"/>
      <c r="K64" s="25"/>
      <c r="L64" s="25"/>
      <c r="M64" s="25"/>
      <c r="N64" s="25">
        <v>7.0000000000000007E-2</v>
      </c>
      <c r="O64" s="25"/>
      <c r="P64" s="38" t="s">
        <v>1140</v>
      </c>
      <c r="Q64" s="740" t="s">
        <v>163</v>
      </c>
      <c r="T64" s="749"/>
    </row>
    <row r="65" spans="1:20" ht="75">
      <c r="A65" s="21">
        <v>3</v>
      </c>
      <c r="B65" s="26" t="s">
        <v>164</v>
      </c>
      <c r="C65" s="23">
        <v>2020</v>
      </c>
      <c r="D65" s="101" t="s">
        <v>654</v>
      </c>
      <c r="E65" s="740" t="s">
        <v>60</v>
      </c>
      <c r="F65" s="740" t="s">
        <v>45</v>
      </c>
      <c r="G65" s="740" t="s">
        <v>160</v>
      </c>
      <c r="H65" s="18">
        <v>0.2</v>
      </c>
      <c r="I65" s="25"/>
      <c r="J65" s="25"/>
      <c r="K65" s="25"/>
      <c r="L65" s="25"/>
      <c r="M65" s="25">
        <v>0.2</v>
      </c>
      <c r="N65" s="25"/>
      <c r="O65" s="25"/>
      <c r="P65" s="38" t="s">
        <v>1141</v>
      </c>
      <c r="Q65" s="27" t="s">
        <v>165</v>
      </c>
    </row>
    <row r="66" spans="1:20" ht="56.25">
      <c r="A66" s="21">
        <v>4</v>
      </c>
      <c r="B66" s="26" t="s">
        <v>166</v>
      </c>
      <c r="C66" s="23">
        <v>2021</v>
      </c>
      <c r="D66" s="101" t="s">
        <v>654</v>
      </c>
      <c r="E66" s="740" t="s">
        <v>60</v>
      </c>
      <c r="F66" s="740" t="s">
        <v>28</v>
      </c>
      <c r="G66" s="740" t="s">
        <v>160</v>
      </c>
      <c r="H66" s="18">
        <f>SUBTOTAL(9,I66:O66)</f>
        <v>1.6500000000000001</v>
      </c>
      <c r="I66" s="25">
        <v>0.04</v>
      </c>
      <c r="J66" s="25"/>
      <c r="K66" s="25"/>
      <c r="L66" s="25"/>
      <c r="M66" s="25">
        <v>1.0900000000000001</v>
      </c>
      <c r="N66" s="25">
        <v>0.52</v>
      </c>
      <c r="O66" s="25"/>
      <c r="P66" s="753" t="s">
        <v>1142</v>
      </c>
      <c r="Q66" s="27" t="s">
        <v>167</v>
      </c>
      <c r="T66" s="749"/>
    </row>
    <row r="67" spans="1:20" ht="56.25">
      <c r="A67" s="21">
        <v>5</v>
      </c>
      <c r="B67" s="26" t="s">
        <v>168</v>
      </c>
      <c r="C67" s="23">
        <v>2021</v>
      </c>
      <c r="D67" s="101" t="s">
        <v>654</v>
      </c>
      <c r="E67" s="740" t="s">
        <v>60</v>
      </c>
      <c r="F67" s="740" t="s">
        <v>28</v>
      </c>
      <c r="G67" s="740" t="s">
        <v>160</v>
      </c>
      <c r="H67" s="18">
        <v>1.97</v>
      </c>
      <c r="I67" s="25"/>
      <c r="J67" s="25"/>
      <c r="K67" s="25"/>
      <c r="L67" s="25"/>
      <c r="M67" s="25">
        <v>1.97</v>
      </c>
      <c r="N67" s="25"/>
      <c r="O67" s="25"/>
      <c r="P67" s="753" t="s">
        <v>1143</v>
      </c>
      <c r="Q67" s="27" t="s">
        <v>169</v>
      </c>
      <c r="T67" s="749"/>
    </row>
    <row r="68" spans="1:20" ht="206.25">
      <c r="A68" s="21">
        <v>6</v>
      </c>
      <c r="B68" s="53" t="s">
        <v>170</v>
      </c>
      <c r="C68" s="29">
        <v>2022</v>
      </c>
      <c r="D68" s="101" t="s">
        <v>653</v>
      </c>
      <c r="E68" s="30" t="s">
        <v>60</v>
      </c>
      <c r="F68" s="38" t="s">
        <v>28</v>
      </c>
      <c r="G68" s="32" t="s">
        <v>160</v>
      </c>
      <c r="H68" s="18">
        <f>SUBTOTAL(9,I68:O68)</f>
        <v>4.74</v>
      </c>
      <c r="I68" s="25">
        <v>7.0000000000000007E-2</v>
      </c>
      <c r="J68" s="25"/>
      <c r="K68" s="25"/>
      <c r="L68" s="25"/>
      <c r="M68" s="25">
        <v>4.67</v>
      </c>
      <c r="N68" s="25"/>
      <c r="O68" s="25"/>
      <c r="P68" s="32" t="s">
        <v>1144</v>
      </c>
      <c r="Q68" s="31" t="s">
        <v>171</v>
      </c>
      <c r="T68" s="749"/>
    </row>
    <row r="69" spans="1:20" ht="112.5">
      <c r="A69" s="21">
        <v>7</v>
      </c>
      <c r="B69" s="712" t="s">
        <v>172</v>
      </c>
      <c r="C69" s="29">
        <v>2022</v>
      </c>
      <c r="D69" s="101" t="s">
        <v>653</v>
      </c>
      <c r="E69" s="30" t="s">
        <v>60</v>
      </c>
      <c r="F69" s="31" t="s">
        <v>28</v>
      </c>
      <c r="G69" s="32" t="s">
        <v>160</v>
      </c>
      <c r="H69" s="18">
        <v>0.25</v>
      </c>
      <c r="I69" s="25"/>
      <c r="J69" s="25"/>
      <c r="K69" s="25"/>
      <c r="L69" s="25"/>
      <c r="M69" s="25">
        <v>0.2</v>
      </c>
      <c r="N69" s="25">
        <v>0.05</v>
      </c>
      <c r="O69" s="25"/>
      <c r="P69" s="32" t="s">
        <v>1145</v>
      </c>
      <c r="Q69" s="31" t="s">
        <v>173</v>
      </c>
    </row>
    <row r="70" spans="1:20" ht="112.5">
      <c r="A70" s="21">
        <v>8</v>
      </c>
      <c r="B70" s="712" t="s">
        <v>174</v>
      </c>
      <c r="C70" s="29">
        <v>2022</v>
      </c>
      <c r="D70" s="101" t="s">
        <v>653</v>
      </c>
      <c r="E70" s="30" t="s">
        <v>60</v>
      </c>
      <c r="F70" s="31" t="s">
        <v>28</v>
      </c>
      <c r="G70" s="32" t="s">
        <v>160</v>
      </c>
      <c r="H70" s="18">
        <v>0.35</v>
      </c>
      <c r="I70" s="25"/>
      <c r="J70" s="25"/>
      <c r="K70" s="25"/>
      <c r="L70" s="25"/>
      <c r="M70" s="25">
        <v>0.3</v>
      </c>
      <c r="N70" s="25">
        <v>0.05</v>
      </c>
      <c r="O70" s="25"/>
      <c r="P70" s="32" t="s">
        <v>1146</v>
      </c>
      <c r="Q70" s="31" t="s">
        <v>173</v>
      </c>
      <c r="T70" s="749"/>
    </row>
    <row r="71" spans="1:20" ht="112.5">
      <c r="A71" s="21">
        <v>9</v>
      </c>
      <c r="B71" s="26" t="s">
        <v>175</v>
      </c>
      <c r="C71" s="29">
        <v>2020</v>
      </c>
      <c r="D71" s="101" t="s">
        <v>654</v>
      </c>
      <c r="E71" s="740" t="s">
        <v>176</v>
      </c>
      <c r="F71" s="740" t="s">
        <v>28</v>
      </c>
      <c r="G71" s="740" t="s">
        <v>160</v>
      </c>
      <c r="H71" s="18">
        <v>1.32</v>
      </c>
      <c r="I71" s="25">
        <v>0.12</v>
      </c>
      <c r="J71" s="25"/>
      <c r="K71" s="25"/>
      <c r="L71" s="25"/>
      <c r="M71" s="25">
        <v>1.2</v>
      </c>
      <c r="N71" s="25"/>
      <c r="O71" s="25"/>
      <c r="P71" s="753" t="s">
        <v>1146</v>
      </c>
      <c r="Q71" s="54" t="s">
        <v>1060</v>
      </c>
      <c r="T71" s="749"/>
    </row>
    <row r="72" spans="1:20" ht="56.25">
      <c r="A72" s="21">
        <v>10</v>
      </c>
      <c r="B72" s="26" t="s">
        <v>177</v>
      </c>
      <c r="C72" s="29">
        <v>2020</v>
      </c>
      <c r="D72" s="101" t="s">
        <v>654</v>
      </c>
      <c r="E72" s="740" t="s">
        <v>176</v>
      </c>
      <c r="F72" s="740" t="s">
        <v>45</v>
      </c>
      <c r="G72" s="740" t="s">
        <v>160</v>
      </c>
      <c r="H72" s="18">
        <v>1.4</v>
      </c>
      <c r="I72" s="25">
        <v>0.04</v>
      </c>
      <c r="J72" s="25"/>
      <c r="K72" s="25"/>
      <c r="L72" s="25"/>
      <c r="M72" s="25">
        <v>1.36</v>
      </c>
      <c r="N72" s="25"/>
      <c r="O72" s="25"/>
      <c r="P72" s="753" t="s">
        <v>1147</v>
      </c>
      <c r="Q72" s="27" t="s">
        <v>178</v>
      </c>
    </row>
    <row r="73" spans="1:20" ht="150">
      <c r="A73" s="21">
        <v>11</v>
      </c>
      <c r="B73" s="26" t="s">
        <v>179</v>
      </c>
      <c r="C73" s="29">
        <v>2020</v>
      </c>
      <c r="D73" s="101" t="s">
        <v>654</v>
      </c>
      <c r="E73" s="740" t="s">
        <v>176</v>
      </c>
      <c r="F73" s="740" t="s">
        <v>25</v>
      </c>
      <c r="G73" s="740" t="s">
        <v>160</v>
      </c>
      <c r="H73" s="18">
        <v>0.16</v>
      </c>
      <c r="I73" s="25"/>
      <c r="J73" s="25"/>
      <c r="K73" s="25"/>
      <c r="L73" s="25"/>
      <c r="M73" s="25">
        <v>0.13</v>
      </c>
      <c r="N73" s="25">
        <v>0.03</v>
      </c>
      <c r="O73" s="25"/>
      <c r="P73" s="753" t="s">
        <v>1148</v>
      </c>
      <c r="Q73" s="27" t="s">
        <v>180</v>
      </c>
      <c r="T73" s="8"/>
    </row>
    <row r="74" spans="1:20" ht="75">
      <c r="A74" s="21">
        <v>12</v>
      </c>
      <c r="B74" s="26" t="s">
        <v>181</v>
      </c>
      <c r="C74" s="23">
        <v>2021</v>
      </c>
      <c r="D74" s="101" t="s">
        <v>654</v>
      </c>
      <c r="E74" s="740" t="s">
        <v>176</v>
      </c>
      <c r="F74" s="740" t="s">
        <v>36</v>
      </c>
      <c r="G74" s="740" t="s">
        <v>160</v>
      </c>
      <c r="H74" s="18">
        <v>1.4</v>
      </c>
      <c r="I74" s="25"/>
      <c r="J74" s="25"/>
      <c r="K74" s="25"/>
      <c r="L74" s="25"/>
      <c r="M74" s="25">
        <v>1.4</v>
      </c>
      <c r="N74" s="25"/>
      <c r="O74" s="25"/>
      <c r="P74" s="753" t="s">
        <v>1149</v>
      </c>
      <c r="Q74" s="740" t="s">
        <v>182</v>
      </c>
    </row>
    <row r="75" spans="1:20" ht="56.25">
      <c r="A75" s="21">
        <v>13</v>
      </c>
      <c r="B75" s="26" t="s">
        <v>183</v>
      </c>
      <c r="C75" s="23">
        <v>2020</v>
      </c>
      <c r="D75" s="101" t="s">
        <v>654</v>
      </c>
      <c r="E75" s="740" t="s">
        <v>184</v>
      </c>
      <c r="F75" s="740" t="s">
        <v>53</v>
      </c>
      <c r="G75" s="740" t="s">
        <v>160</v>
      </c>
      <c r="H75" s="18">
        <v>2.1</v>
      </c>
      <c r="I75" s="25"/>
      <c r="J75" s="25"/>
      <c r="K75" s="25"/>
      <c r="L75" s="25"/>
      <c r="M75" s="25">
        <v>2.1</v>
      </c>
      <c r="N75" s="25"/>
      <c r="O75" s="25"/>
      <c r="P75" s="753" t="s">
        <v>185</v>
      </c>
      <c r="Q75" s="740" t="s">
        <v>186</v>
      </c>
      <c r="T75" s="8"/>
    </row>
    <row r="76" spans="1:20" ht="56.25">
      <c r="A76" s="21">
        <v>14</v>
      </c>
      <c r="B76" s="26" t="s">
        <v>187</v>
      </c>
      <c r="C76" s="23">
        <v>2021</v>
      </c>
      <c r="D76" s="101" t="s">
        <v>654</v>
      </c>
      <c r="E76" s="740" t="s">
        <v>184</v>
      </c>
      <c r="F76" s="740" t="s">
        <v>55</v>
      </c>
      <c r="G76" s="740" t="s">
        <v>160</v>
      </c>
      <c r="H76" s="18">
        <v>0.98</v>
      </c>
      <c r="I76" s="25"/>
      <c r="J76" s="25"/>
      <c r="K76" s="25"/>
      <c r="L76" s="25"/>
      <c r="M76" s="25">
        <v>0.98</v>
      </c>
      <c r="N76" s="25"/>
      <c r="O76" s="25"/>
      <c r="P76" s="753" t="s">
        <v>1150</v>
      </c>
      <c r="Q76" s="740" t="s">
        <v>188</v>
      </c>
      <c r="T76" s="749"/>
    </row>
    <row r="77" spans="1:20" ht="93.75">
      <c r="A77" s="21">
        <v>15</v>
      </c>
      <c r="B77" s="26" t="s">
        <v>1079</v>
      </c>
      <c r="C77" s="23"/>
      <c r="D77" s="101" t="s">
        <v>653</v>
      </c>
      <c r="E77" s="740" t="s">
        <v>184</v>
      </c>
      <c r="F77" s="740" t="s">
        <v>28</v>
      </c>
      <c r="G77" s="740" t="s">
        <v>160</v>
      </c>
      <c r="H77" s="18">
        <v>2.5</v>
      </c>
      <c r="I77" s="25"/>
      <c r="J77" s="25"/>
      <c r="K77" s="25"/>
      <c r="L77" s="25"/>
      <c r="M77" s="25">
        <v>2.5</v>
      </c>
      <c r="N77" s="25"/>
      <c r="O77" s="25"/>
      <c r="P77" s="753" t="s">
        <v>1151</v>
      </c>
      <c r="Q77" s="740" t="s">
        <v>1080</v>
      </c>
      <c r="T77" s="749"/>
    </row>
    <row r="78" spans="1:20" ht="93.75">
      <c r="A78" s="21">
        <v>16</v>
      </c>
      <c r="B78" s="712" t="s">
        <v>189</v>
      </c>
      <c r="C78" s="23">
        <v>2019</v>
      </c>
      <c r="D78" s="101" t="s">
        <v>654</v>
      </c>
      <c r="E78" s="30" t="s">
        <v>190</v>
      </c>
      <c r="F78" s="31" t="s">
        <v>28</v>
      </c>
      <c r="G78" s="32" t="s">
        <v>160</v>
      </c>
      <c r="H78" s="18">
        <v>0.53</v>
      </c>
      <c r="I78" s="25"/>
      <c r="J78" s="25"/>
      <c r="K78" s="25"/>
      <c r="L78" s="25"/>
      <c r="M78" s="25">
        <v>0.53</v>
      </c>
      <c r="N78" s="25"/>
      <c r="O78" s="25"/>
      <c r="P78" s="32" t="s">
        <v>1152</v>
      </c>
      <c r="Q78" s="740" t="s">
        <v>191</v>
      </c>
      <c r="T78" s="749"/>
    </row>
    <row r="79" spans="1:20">
      <c r="A79" s="737" t="s">
        <v>192</v>
      </c>
      <c r="B79" s="35" t="s">
        <v>193</v>
      </c>
      <c r="C79" s="23"/>
      <c r="D79" s="23"/>
      <c r="E79" s="30"/>
      <c r="F79" s="31"/>
      <c r="G79" s="32"/>
      <c r="H79" s="18"/>
      <c r="I79" s="25"/>
      <c r="J79" s="25"/>
      <c r="K79" s="25"/>
      <c r="L79" s="25"/>
      <c r="M79" s="25"/>
      <c r="N79" s="25"/>
      <c r="O79" s="25"/>
      <c r="P79" s="32"/>
      <c r="Q79" s="740"/>
      <c r="T79" s="8"/>
    </row>
    <row r="80" spans="1:20" ht="75">
      <c r="A80" s="21">
        <v>1</v>
      </c>
      <c r="B80" s="26" t="s">
        <v>194</v>
      </c>
      <c r="C80" s="23">
        <v>2021</v>
      </c>
      <c r="D80" s="101" t="s">
        <v>654</v>
      </c>
      <c r="E80" s="740" t="s">
        <v>190</v>
      </c>
      <c r="F80" s="740" t="s">
        <v>28</v>
      </c>
      <c r="G80" s="740" t="s">
        <v>195</v>
      </c>
      <c r="H80" s="18">
        <v>0.73</v>
      </c>
      <c r="I80" s="25"/>
      <c r="J80" s="25"/>
      <c r="K80" s="25"/>
      <c r="L80" s="25"/>
      <c r="M80" s="25"/>
      <c r="N80" s="25">
        <v>0.73</v>
      </c>
      <c r="O80" s="25"/>
      <c r="P80" s="753" t="s">
        <v>1153</v>
      </c>
      <c r="Q80" s="31" t="s">
        <v>1075</v>
      </c>
      <c r="T80" s="8"/>
    </row>
    <row r="81" spans="1:20" ht="56.25">
      <c r="A81" s="21">
        <v>2</v>
      </c>
      <c r="B81" s="40" t="s">
        <v>196</v>
      </c>
      <c r="C81" s="23">
        <v>2020</v>
      </c>
      <c r="D81" s="101" t="s">
        <v>654</v>
      </c>
      <c r="E81" s="740" t="s">
        <v>190</v>
      </c>
      <c r="F81" s="740" t="s">
        <v>28</v>
      </c>
      <c r="G81" s="740" t="s">
        <v>195</v>
      </c>
      <c r="H81" s="18">
        <v>0.04</v>
      </c>
      <c r="I81" s="25"/>
      <c r="J81" s="25"/>
      <c r="K81" s="25"/>
      <c r="L81" s="25"/>
      <c r="M81" s="25">
        <v>0.04</v>
      </c>
      <c r="N81" s="25"/>
      <c r="O81" s="25"/>
      <c r="P81" s="753" t="s">
        <v>1154</v>
      </c>
      <c r="Q81" s="62" t="s">
        <v>197</v>
      </c>
      <c r="T81" s="8"/>
    </row>
    <row r="82" spans="1:20" ht="56.25">
      <c r="A82" s="21">
        <v>3</v>
      </c>
      <c r="B82" s="40" t="s">
        <v>198</v>
      </c>
      <c r="C82" s="23">
        <v>2022</v>
      </c>
      <c r="D82" s="101" t="s">
        <v>653</v>
      </c>
      <c r="E82" s="740" t="s">
        <v>190</v>
      </c>
      <c r="F82" s="62" t="s">
        <v>199</v>
      </c>
      <c r="G82" s="740" t="s">
        <v>195</v>
      </c>
      <c r="H82" s="18">
        <v>8.6400000000000005E-2</v>
      </c>
      <c r="I82" s="25"/>
      <c r="J82" s="25"/>
      <c r="K82" s="25"/>
      <c r="L82" s="25"/>
      <c r="M82" s="25">
        <v>0.09</v>
      </c>
      <c r="N82" s="25"/>
      <c r="O82" s="25"/>
      <c r="P82" s="753" t="s">
        <v>1155</v>
      </c>
      <c r="Q82" s="55" t="s">
        <v>200</v>
      </c>
      <c r="T82" s="8"/>
    </row>
    <row r="83" spans="1:20" s="14" customFormat="1" ht="75">
      <c r="A83" s="21">
        <v>4</v>
      </c>
      <c r="B83" s="26" t="s">
        <v>201</v>
      </c>
      <c r="C83" s="23">
        <v>2021</v>
      </c>
      <c r="D83" s="101" t="s">
        <v>654</v>
      </c>
      <c r="E83" s="740" t="s">
        <v>190</v>
      </c>
      <c r="F83" s="740" t="s">
        <v>28</v>
      </c>
      <c r="G83" s="740" t="s">
        <v>195</v>
      </c>
      <c r="H83" s="748">
        <v>1.4E-2</v>
      </c>
      <c r="I83" s="18"/>
      <c r="J83" s="18"/>
      <c r="K83" s="25"/>
      <c r="L83" s="25"/>
      <c r="M83" s="25"/>
      <c r="N83" s="747">
        <v>1.4E-2</v>
      </c>
      <c r="O83" s="25"/>
      <c r="P83" s="753" t="s">
        <v>1156</v>
      </c>
      <c r="Q83" s="31" t="s">
        <v>1069</v>
      </c>
      <c r="R83" s="7"/>
      <c r="S83" s="744"/>
    </row>
    <row r="84" spans="1:20" ht="75">
      <c r="A84" s="21">
        <v>5</v>
      </c>
      <c r="B84" s="26" t="s">
        <v>202</v>
      </c>
      <c r="C84" s="23">
        <v>2021</v>
      </c>
      <c r="D84" s="101" t="s">
        <v>654</v>
      </c>
      <c r="E84" s="740" t="s">
        <v>190</v>
      </c>
      <c r="F84" s="740" t="s">
        <v>28</v>
      </c>
      <c r="G84" s="740" t="s">
        <v>195</v>
      </c>
      <c r="H84" s="18">
        <v>0.46</v>
      </c>
      <c r="I84" s="25"/>
      <c r="J84" s="25"/>
      <c r="K84" s="25"/>
      <c r="L84" s="25"/>
      <c r="M84" s="25">
        <v>0.46</v>
      </c>
      <c r="N84" s="25"/>
      <c r="O84" s="25"/>
      <c r="P84" s="753" t="s">
        <v>203</v>
      </c>
      <c r="Q84" s="31" t="s">
        <v>204</v>
      </c>
      <c r="T84" s="8"/>
    </row>
    <row r="85" spans="1:20" ht="56.25">
      <c r="A85" s="21">
        <v>6</v>
      </c>
      <c r="B85" s="26" t="s">
        <v>205</v>
      </c>
      <c r="C85" s="23">
        <v>2020</v>
      </c>
      <c r="D85" s="101" t="s">
        <v>654</v>
      </c>
      <c r="E85" s="740" t="s">
        <v>149</v>
      </c>
      <c r="F85" s="740" t="s">
        <v>36</v>
      </c>
      <c r="G85" s="740" t="s">
        <v>195</v>
      </c>
      <c r="H85" s="18">
        <v>1.8</v>
      </c>
      <c r="I85" s="25"/>
      <c r="J85" s="25"/>
      <c r="K85" s="25"/>
      <c r="L85" s="25"/>
      <c r="M85" s="25">
        <v>1.8</v>
      </c>
      <c r="N85" s="25"/>
      <c r="O85" s="25"/>
      <c r="P85" s="753" t="s">
        <v>1157</v>
      </c>
      <c r="Q85" s="31" t="s">
        <v>140</v>
      </c>
      <c r="T85" s="8"/>
    </row>
    <row r="86" spans="1:20" ht="75">
      <c r="A86" s="21">
        <v>7</v>
      </c>
      <c r="B86" s="26" t="s">
        <v>206</v>
      </c>
      <c r="C86" s="23">
        <v>2021</v>
      </c>
      <c r="D86" s="101" t="s">
        <v>654</v>
      </c>
      <c r="E86" s="740" t="s">
        <v>207</v>
      </c>
      <c r="F86" s="740" t="s">
        <v>31</v>
      </c>
      <c r="G86" s="740" t="s">
        <v>195</v>
      </c>
      <c r="H86" s="18">
        <v>7.0000000000000007E-2</v>
      </c>
      <c r="I86" s="25"/>
      <c r="J86" s="25"/>
      <c r="K86" s="25"/>
      <c r="L86" s="25"/>
      <c r="M86" s="25"/>
      <c r="N86" s="25">
        <v>7.0000000000000007E-2</v>
      </c>
      <c r="O86" s="25"/>
      <c r="P86" s="753" t="s">
        <v>1158</v>
      </c>
      <c r="Q86" s="31" t="s">
        <v>1068</v>
      </c>
      <c r="T86" s="8"/>
    </row>
    <row r="87" spans="1:20">
      <c r="A87" s="737" t="s">
        <v>208</v>
      </c>
      <c r="B87" s="35" t="s">
        <v>209</v>
      </c>
      <c r="C87" s="23"/>
      <c r="D87" s="23"/>
      <c r="E87" s="740"/>
      <c r="F87" s="740"/>
      <c r="G87" s="740"/>
      <c r="H87" s="18"/>
      <c r="I87" s="25"/>
      <c r="J87" s="25"/>
      <c r="K87" s="25"/>
      <c r="L87" s="25"/>
      <c r="M87" s="25"/>
      <c r="N87" s="25"/>
      <c r="O87" s="25"/>
      <c r="P87" s="753"/>
      <c r="Q87" s="31"/>
      <c r="T87" s="8"/>
    </row>
    <row r="88" spans="1:20" ht="75">
      <c r="A88" s="21">
        <v>1</v>
      </c>
      <c r="B88" s="26" t="s">
        <v>210</v>
      </c>
      <c r="C88" s="43">
        <v>2020</v>
      </c>
      <c r="D88" s="101" t="s">
        <v>654</v>
      </c>
      <c r="E88" s="740" t="s">
        <v>119</v>
      </c>
      <c r="F88" s="740" t="s">
        <v>28</v>
      </c>
      <c r="G88" s="740" t="s">
        <v>211</v>
      </c>
      <c r="H88" s="18">
        <v>0.18</v>
      </c>
      <c r="I88" s="25"/>
      <c r="J88" s="25"/>
      <c r="K88" s="25"/>
      <c r="L88" s="25"/>
      <c r="M88" s="25"/>
      <c r="N88" s="25">
        <v>0.18</v>
      </c>
      <c r="O88" s="25"/>
      <c r="P88" s="753" t="s">
        <v>1159</v>
      </c>
      <c r="Q88" s="31" t="s">
        <v>212</v>
      </c>
      <c r="T88" s="8"/>
    </row>
    <row r="89" spans="1:20" ht="75">
      <c r="A89" s="21">
        <v>2</v>
      </c>
      <c r="B89" s="26" t="s">
        <v>1061</v>
      </c>
      <c r="C89" s="23">
        <v>2020</v>
      </c>
      <c r="D89" s="101" t="s">
        <v>654</v>
      </c>
      <c r="E89" s="740" t="s">
        <v>207</v>
      </c>
      <c r="F89" s="740" t="s">
        <v>137</v>
      </c>
      <c r="G89" s="740" t="s">
        <v>211</v>
      </c>
      <c r="H89" s="18">
        <v>0.2</v>
      </c>
      <c r="I89" s="25"/>
      <c r="J89" s="25"/>
      <c r="K89" s="25"/>
      <c r="L89" s="25"/>
      <c r="M89" s="25"/>
      <c r="N89" s="25">
        <v>0.2</v>
      </c>
      <c r="O89" s="25"/>
      <c r="P89" s="753" t="s">
        <v>1160</v>
      </c>
      <c r="Q89" s="31" t="s">
        <v>1064</v>
      </c>
      <c r="T89" s="8"/>
    </row>
    <row r="90" spans="1:20">
      <c r="A90" s="737" t="s">
        <v>213</v>
      </c>
      <c r="B90" s="35" t="s">
        <v>214</v>
      </c>
      <c r="C90" s="23"/>
      <c r="D90" s="23"/>
      <c r="E90" s="740"/>
      <c r="F90" s="740"/>
      <c r="G90" s="740"/>
      <c r="H90" s="18"/>
      <c r="I90" s="25"/>
      <c r="J90" s="25"/>
      <c r="K90" s="25"/>
      <c r="L90" s="25"/>
      <c r="M90" s="25"/>
      <c r="N90" s="25"/>
      <c r="O90" s="25"/>
      <c r="P90" s="753"/>
      <c r="Q90" s="31"/>
      <c r="T90" s="8"/>
    </row>
    <row r="91" spans="1:20" s="14" customFormat="1" ht="37.5">
      <c r="A91" s="21">
        <v>1</v>
      </c>
      <c r="B91" s="26" t="s">
        <v>215</v>
      </c>
      <c r="C91" s="23">
        <v>2020</v>
      </c>
      <c r="D91" s="101" t="s">
        <v>654</v>
      </c>
      <c r="E91" s="740" t="s">
        <v>60</v>
      </c>
      <c r="F91" s="740" t="s">
        <v>28</v>
      </c>
      <c r="G91" s="740" t="s">
        <v>216</v>
      </c>
      <c r="H91" s="18">
        <v>0.83</v>
      </c>
      <c r="I91" s="18"/>
      <c r="J91" s="18"/>
      <c r="K91" s="25"/>
      <c r="L91" s="25"/>
      <c r="M91" s="25">
        <v>0.83</v>
      </c>
      <c r="N91" s="25"/>
      <c r="O91" s="18"/>
      <c r="P91" s="38" t="s">
        <v>1161</v>
      </c>
      <c r="Q91" s="740"/>
      <c r="R91" s="13"/>
      <c r="S91" s="744"/>
    </row>
    <row r="92" spans="1:20">
      <c r="A92" s="737" t="s">
        <v>217</v>
      </c>
      <c r="B92" s="35" t="s">
        <v>218</v>
      </c>
      <c r="C92" s="23"/>
      <c r="D92" s="23"/>
      <c r="E92" s="740"/>
      <c r="F92" s="740"/>
      <c r="G92" s="740"/>
      <c r="H92" s="18"/>
      <c r="I92" s="25"/>
      <c r="J92" s="25"/>
      <c r="K92" s="25"/>
      <c r="L92" s="25"/>
      <c r="M92" s="25"/>
      <c r="N92" s="25"/>
      <c r="O92" s="25"/>
      <c r="P92" s="753"/>
      <c r="Q92" s="31"/>
      <c r="T92" s="8"/>
    </row>
    <row r="93" spans="1:20" ht="75">
      <c r="A93" s="21">
        <v>1</v>
      </c>
      <c r="B93" s="26" t="s">
        <v>219</v>
      </c>
      <c r="C93" s="23">
        <v>2020</v>
      </c>
      <c r="D93" s="101" t="s">
        <v>654</v>
      </c>
      <c r="E93" s="740" t="s">
        <v>220</v>
      </c>
      <c r="F93" s="740" t="s">
        <v>28</v>
      </c>
      <c r="G93" s="740" t="s">
        <v>221</v>
      </c>
      <c r="H93" s="18">
        <v>0.1</v>
      </c>
      <c r="I93" s="25"/>
      <c r="J93" s="25"/>
      <c r="K93" s="25"/>
      <c r="L93" s="25"/>
      <c r="M93" s="25"/>
      <c r="N93" s="25">
        <v>0.1</v>
      </c>
      <c r="O93" s="25"/>
      <c r="P93" s="753" t="s">
        <v>222</v>
      </c>
      <c r="Q93" s="27" t="s">
        <v>165</v>
      </c>
      <c r="T93" s="8"/>
    </row>
    <row r="94" spans="1:20" ht="112.5">
      <c r="A94" s="21">
        <v>2</v>
      </c>
      <c r="B94" s="26" t="s">
        <v>223</v>
      </c>
      <c r="C94" s="23">
        <v>2020</v>
      </c>
      <c r="D94" s="101" t="s">
        <v>654</v>
      </c>
      <c r="E94" s="740" t="s">
        <v>220</v>
      </c>
      <c r="F94" s="740" t="s">
        <v>28</v>
      </c>
      <c r="G94" s="740" t="s">
        <v>221</v>
      </c>
      <c r="H94" s="18">
        <v>0.03</v>
      </c>
      <c r="I94" s="25"/>
      <c r="J94" s="25"/>
      <c r="K94" s="25"/>
      <c r="L94" s="25"/>
      <c r="M94" s="25">
        <v>0.03</v>
      </c>
      <c r="N94" s="25"/>
      <c r="O94" s="25"/>
      <c r="P94" s="753" t="s">
        <v>224</v>
      </c>
      <c r="Q94" s="31" t="s">
        <v>173</v>
      </c>
      <c r="T94" s="8"/>
    </row>
    <row r="95" spans="1:20" ht="112.5">
      <c r="A95" s="21">
        <v>3</v>
      </c>
      <c r="B95" s="26" t="s">
        <v>225</v>
      </c>
      <c r="C95" s="23">
        <v>2020</v>
      </c>
      <c r="D95" s="101" t="s">
        <v>654</v>
      </c>
      <c r="E95" s="740" t="s">
        <v>220</v>
      </c>
      <c r="F95" s="740" t="s">
        <v>28</v>
      </c>
      <c r="G95" s="740" t="s">
        <v>221</v>
      </c>
      <c r="H95" s="18">
        <v>0.1</v>
      </c>
      <c r="I95" s="25"/>
      <c r="J95" s="25"/>
      <c r="K95" s="25"/>
      <c r="L95" s="25"/>
      <c r="M95" s="25">
        <v>0.1</v>
      </c>
      <c r="N95" s="25"/>
      <c r="O95" s="25"/>
      <c r="P95" s="753" t="s">
        <v>1162</v>
      </c>
      <c r="Q95" s="31" t="s">
        <v>173</v>
      </c>
      <c r="T95" s="8"/>
    </row>
    <row r="96" spans="1:20" ht="112.5">
      <c r="A96" s="21">
        <v>4</v>
      </c>
      <c r="B96" s="40" t="s">
        <v>226</v>
      </c>
      <c r="C96" s="29">
        <v>2022</v>
      </c>
      <c r="D96" s="101" t="s">
        <v>653</v>
      </c>
      <c r="E96" s="30" t="s">
        <v>190</v>
      </c>
      <c r="F96" s="31" t="s">
        <v>28</v>
      </c>
      <c r="G96" s="32" t="s">
        <v>221</v>
      </c>
      <c r="H96" s="18">
        <v>0.33</v>
      </c>
      <c r="I96" s="25"/>
      <c r="J96" s="25"/>
      <c r="K96" s="25"/>
      <c r="L96" s="25"/>
      <c r="M96" s="25"/>
      <c r="N96" s="25">
        <v>0.33</v>
      </c>
      <c r="O96" s="25"/>
      <c r="P96" s="32" t="s">
        <v>227</v>
      </c>
      <c r="Q96" s="31" t="s">
        <v>1067</v>
      </c>
    </row>
    <row r="97" spans="1:20">
      <c r="A97" s="737" t="s">
        <v>228</v>
      </c>
      <c r="B97" s="35" t="s">
        <v>229</v>
      </c>
      <c r="C97" s="23"/>
      <c r="D97" s="23"/>
      <c r="E97" s="740"/>
      <c r="F97" s="740"/>
      <c r="G97" s="740"/>
      <c r="H97" s="18"/>
      <c r="I97" s="25"/>
      <c r="J97" s="25"/>
      <c r="K97" s="25"/>
      <c r="L97" s="25"/>
      <c r="M97" s="25"/>
      <c r="N97" s="25"/>
      <c r="O97" s="25"/>
      <c r="P97" s="753"/>
      <c r="Q97" s="31"/>
      <c r="T97" s="8"/>
    </row>
    <row r="98" spans="1:20" s="7" customFormat="1" ht="56.25">
      <c r="A98" s="21">
        <v>1</v>
      </c>
      <c r="B98" s="56" t="s">
        <v>230</v>
      </c>
      <c r="C98" s="43">
        <v>2020</v>
      </c>
      <c r="D98" s="101" t="s">
        <v>654</v>
      </c>
      <c r="E98" s="740" t="s">
        <v>231</v>
      </c>
      <c r="F98" s="740" t="s">
        <v>36</v>
      </c>
      <c r="G98" s="740" t="s">
        <v>232</v>
      </c>
      <c r="H98" s="18">
        <v>20</v>
      </c>
      <c r="I98" s="25"/>
      <c r="J98" s="25"/>
      <c r="K98" s="25"/>
      <c r="L98" s="25"/>
      <c r="M98" s="25">
        <v>20</v>
      </c>
      <c r="N98" s="25"/>
      <c r="O98" s="25"/>
      <c r="P98" s="753" t="s">
        <v>1163</v>
      </c>
      <c r="Q98" s="24"/>
      <c r="S98" s="743"/>
    </row>
    <row r="99" spans="1:20" s="7" customFormat="1" ht="56.25">
      <c r="A99" s="21">
        <v>2</v>
      </c>
      <c r="B99" s="26" t="s">
        <v>233</v>
      </c>
      <c r="C99" s="23">
        <v>2020</v>
      </c>
      <c r="D99" s="101" t="s">
        <v>654</v>
      </c>
      <c r="E99" s="740" t="s">
        <v>60</v>
      </c>
      <c r="F99" s="740" t="s">
        <v>36</v>
      </c>
      <c r="G99" s="740" t="s">
        <v>232</v>
      </c>
      <c r="H99" s="18">
        <v>0.51</v>
      </c>
      <c r="I99" s="25"/>
      <c r="J99" s="25"/>
      <c r="K99" s="25"/>
      <c r="L99" s="25"/>
      <c r="M99" s="25">
        <v>0.51</v>
      </c>
      <c r="N99" s="25"/>
      <c r="O99" s="25"/>
      <c r="P99" s="753" t="s">
        <v>234</v>
      </c>
      <c r="Q99" s="27" t="s">
        <v>235</v>
      </c>
      <c r="S99" s="743"/>
      <c r="T99" s="743"/>
    </row>
    <row r="100" spans="1:20" s="7" customFormat="1" ht="56.25">
      <c r="A100" s="21">
        <v>3</v>
      </c>
      <c r="B100" s="37" t="s">
        <v>236</v>
      </c>
      <c r="C100" s="29">
        <v>2022</v>
      </c>
      <c r="D100" s="101" t="s">
        <v>653</v>
      </c>
      <c r="E100" s="30" t="s">
        <v>60</v>
      </c>
      <c r="F100" s="740" t="s">
        <v>36</v>
      </c>
      <c r="G100" s="740" t="s">
        <v>232</v>
      </c>
      <c r="H100" s="18">
        <v>1.28</v>
      </c>
      <c r="I100" s="25"/>
      <c r="J100" s="25"/>
      <c r="K100" s="25"/>
      <c r="L100" s="25"/>
      <c r="M100" s="25">
        <v>1.28</v>
      </c>
      <c r="N100" s="25"/>
      <c r="O100" s="25"/>
      <c r="P100" s="32" t="s">
        <v>1164</v>
      </c>
      <c r="Q100" s="31" t="s">
        <v>237</v>
      </c>
      <c r="S100" s="743"/>
    </row>
    <row r="101" spans="1:20" s="7" customFormat="1" ht="56.25">
      <c r="A101" s="21">
        <v>4</v>
      </c>
      <c r="B101" s="57" t="s">
        <v>238</v>
      </c>
      <c r="C101" s="29">
        <v>2022</v>
      </c>
      <c r="D101" s="101" t="s">
        <v>653</v>
      </c>
      <c r="E101" s="30" t="s">
        <v>60</v>
      </c>
      <c r="F101" s="740" t="s">
        <v>36</v>
      </c>
      <c r="G101" s="740" t="s">
        <v>232</v>
      </c>
      <c r="H101" s="18">
        <v>0.4</v>
      </c>
      <c r="I101" s="25"/>
      <c r="J101" s="25"/>
      <c r="K101" s="25"/>
      <c r="L101" s="25"/>
      <c r="M101" s="25">
        <v>0.4</v>
      </c>
      <c r="N101" s="25"/>
      <c r="O101" s="25"/>
      <c r="P101" s="32" t="s">
        <v>1165</v>
      </c>
      <c r="Q101" s="31" t="s">
        <v>237</v>
      </c>
      <c r="S101" s="743"/>
    </row>
    <row r="102" spans="1:20" s="7" customFormat="1">
      <c r="A102" s="737" t="s">
        <v>239</v>
      </c>
      <c r="B102" s="35" t="s">
        <v>240</v>
      </c>
      <c r="C102" s="23"/>
      <c r="D102" s="23"/>
      <c r="E102" s="740"/>
      <c r="F102" s="740"/>
      <c r="G102" s="740"/>
      <c r="H102" s="18"/>
      <c r="I102" s="25"/>
      <c r="J102" s="25"/>
      <c r="K102" s="25"/>
      <c r="L102" s="25"/>
      <c r="M102" s="25"/>
      <c r="N102" s="25"/>
      <c r="O102" s="25"/>
      <c r="P102" s="753"/>
      <c r="Q102" s="31"/>
      <c r="S102" s="743"/>
    </row>
    <row r="103" spans="1:20" s="7" customFormat="1" ht="75">
      <c r="A103" s="21">
        <v>1</v>
      </c>
      <c r="B103" s="37" t="s">
        <v>241</v>
      </c>
      <c r="C103" s="29">
        <v>2021</v>
      </c>
      <c r="D103" s="101" t="s">
        <v>654</v>
      </c>
      <c r="E103" s="740" t="s">
        <v>60</v>
      </c>
      <c r="F103" s="740" t="s">
        <v>40</v>
      </c>
      <c r="G103" s="740" t="s">
        <v>242</v>
      </c>
      <c r="H103" s="18">
        <v>0.65</v>
      </c>
      <c r="I103" s="25"/>
      <c r="J103" s="25"/>
      <c r="K103" s="25"/>
      <c r="L103" s="25"/>
      <c r="M103" s="25">
        <v>0.65</v>
      </c>
      <c r="N103" s="25"/>
      <c r="O103" s="25"/>
      <c r="P103" s="753" t="s">
        <v>243</v>
      </c>
      <c r="Q103" s="740" t="s">
        <v>244</v>
      </c>
      <c r="S103" s="743"/>
    </row>
    <row r="104" spans="1:20" s="7" customFormat="1" ht="131.25">
      <c r="A104" s="21">
        <v>2</v>
      </c>
      <c r="B104" s="26" t="s">
        <v>245</v>
      </c>
      <c r="C104" s="23">
        <v>2020</v>
      </c>
      <c r="D104" s="101" t="s">
        <v>654</v>
      </c>
      <c r="E104" s="740" t="s">
        <v>149</v>
      </c>
      <c r="F104" s="740" t="s">
        <v>40</v>
      </c>
      <c r="G104" s="740" t="s">
        <v>242</v>
      </c>
      <c r="H104" s="18">
        <v>1.83</v>
      </c>
      <c r="I104" s="25"/>
      <c r="J104" s="25"/>
      <c r="K104" s="25"/>
      <c r="L104" s="25"/>
      <c r="M104" s="25">
        <v>1.83</v>
      </c>
      <c r="N104" s="25"/>
      <c r="O104" s="25"/>
      <c r="P104" s="753" t="s">
        <v>246</v>
      </c>
      <c r="Q104" s="740" t="s">
        <v>1066</v>
      </c>
      <c r="S104" s="743"/>
      <c r="T104" s="749"/>
    </row>
    <row r="105" spans="1:20" s="7" customFormat="1" ht="75">
      <c r="A105" s="21">
        <v>3</v>
      </c>
      <c r="B105" s="26" t="s">
        <v>247</v>
      </c>
      <c r="C105" s="29">
        <v>2022</v>
      </c>
      <c r="D105" s="101" t="s">
        <v>653</v>
      </c>
      <c r="E105" s="740" t="s">
        <v>207</v>
      </c>
      <c r="F105" s="38" t="s">
        <v>40</v>
      </c>
      <c r="G105" s="740" t="s">
        <v>242</v>
      </c>
      <c r="H105" s="748">
        <v>0.183</v>
      </c>
      <c r="I105" s="747"/>
      <c r="J105" s="747"/>
      <c r="K105" s="747"/>
      <c r="L105" s="747"/>
      <c r="M105" s="747"/>
      <c r="N105" s="747">
        <v>0.183</v>
      </c>
      <c r="O105" s="25"/>
      <c r="P105" s="32" t="s">
        <v>1166</v>
      </c>
      <c r="Q105" s="31" t="s">
        <v>1071</v>
      </c>
      <c r="S105" s="743"/>
      <c r="T105" s="749"/>
    </row>
    <row r="106" spans="1:20" s="7" customFormat="1" ht="75">
      <c r="A106" s="21">
        <v>4</v>
      </c>
      <c r="B106" s="26" t="s">
        <v>248</v>
      </c>
      <c r="C106" s="29">
        <v>2022</v>
      </c>
      <c r="D106" s="101" t="s">
        <v>653</v>
      </c>
      <c r="E106" s="740" t="s">
        <v>207</v>
      </c>
      <c r="F106" s="38" t="s">
        <v>40</v>
      </c>
      <c r="G106" s="740" t="s">
        <v>242</v>
      </c>
      <c r="H106" s="748">
        <v>0.68600000000000005</v>
      </c>
      <c r="I106" s="25"/>
      <c r="J106" s="25"/>
      <c r="K106" s="25"/>
      <c r="L106" s="25"/>
      <c r="M106" s="25"/>
      <c r="N106" s="747">
        <v>0.68600000000000005</v>
      </c>
      <c r="O106" s="25"/>
      <c r="P106" s="32" t="s">
        <v>1167</v>
      </c>
      <c r="Q106" s="31" t="s">
        <v>1070</v>
      </c>
      <c r="S106" s="743"/>
      <c r="T106" s="749"/>
    </row>
    <row r="107" spans="1:20" s="7" customFormat="1">
      <c r="A107" s="737" t="s">
        <v>249</v>
      </c>
      <c r="B107" s="35" t="s">
        <v>250</v>
      </c>
      <c r="C107" s="23"/>
      <c r="D107" s="23"/>
      <c r="E107" s="740"/>
      <c r="F107" s="740"/>
      <c r="G107" s="740"/>
      <c r="H107" s="18"/>
      <c r="I107" s="25"/>
      <c r="J107" s="25"/>
      <c r="K107" s="25"/>
      <c r="L107" s="25"/>
      <c r="M107" s="25"/>
      <c r="N107" s="25"/>
      <c r="O107" s="25"/>
      <c r="P107" s="753"/>
      <c r="Q107" s="31"/>
      <c r="S107" s="743"/>
    </row>
    <row r="108" spans="1:20" s="7" customFormat="1" ht="56.25">
      <c r="A108" s="21">
        <v>1</v>
      </c>
      <c r="B108" s="26" t="s">
        <v>251</v>
      </c>
      <c r="C108" s="23">
        <v>2020</v>
      </c>
      <c r="D108" s="101" t="s">
        <v>654</v>
      </c>
      <c r="E108" s="740" t="s">
        <v>252</v>
      </c>
      <c r="F108" s="740" t="s">
        <v>43</v>
      </c>
      <c r="G108" s="740" t="s">
        <v>253</v>
      </c>
      <c r="H108" s="18">
        <v>0.87</v>
      </c>
      <c r="I108" s="25"/>
      <c r="J108" s="25"/>
      <c r="K108" s="25"/>
      <c r="L108" s="25"/>
      <c r="M108" s="25">
        <v>0.87</v>
      </c>
      <c r="N108" s="25"/>
      <c r="O108" s="25"/>
      <c r="P108" s="753" t="s">
        <v>254</v>
      </c>
      <c r="Q108" s="740" t="s">
        <v>255</v>
      </c>
      <c r="S108" s="743"/>
    </row>
    <row r="109" spans="1:20" s="7" customFormat="1">
      <c r="A109" s="737" t="s">
        <v>256</v>
      </c>
      <c r="B109" s="35" t="s">
        <v>257</v>
      </c>
      <c r="C109" s="23"/>
      <c r="D109" s="23"/>
      <c r="E109" s="740"/>
      <c r="F109" s="740"/>
      <c r="G109" s="740"/>
      <c r="H109" s="18"/>
      <c r="I109" s="25"/>
      <c r="J109" s="25"/>
      <c r="K109" s="25"/>
      <c r="L109" s="25"/>
      <c r="M109" s="25"/>
      <c r="N109" s="25"/>
      <c r="O109" s="25"/>
      <c r="P109" s="753"/>
      <c r="Q109" s="31"/>
      <c r="S109" s="743"/>
    </row>
    <row r="110" spans="1:20" s="7" customFormat="1" ht="56.25">
      <c r="A110" s="21">
        <v>1</v>
      </c>
      <c r="B110" s="26" t="s">
        <v>258</v>
      </c>
      <c r="C110" s="29">
        <v>2022</v>
      </c>
      <c r="D110" s="101" t="s">
        <v>653</v>
      </c>
      <c r="E110" s="30" t="s">
        <v>60</v>
      </c>
      <c r="F110" s="31" t="s">
        <v>45</v>
      </c>
      <c r="G110" s="32" t="s">
        <v>259</v>
      </c>
      <c r="H110" s="18">
        <v>1.23</v>
      </c>
      <c r="I110" s="25"/>
      <c r="J110" s="25"/>
      <c r="K110" s="25"/>
      <c r="L110" s="25"/>
      <c r="M110" s="25">
        <v>0.65</v>
      </c>
      <c r="N110" s="25">
        <v>0.57999999999999996</v>
      </c>
      <c r="O110" s="25"/>
      <c r="P110" s="32" t="s">
        <v>1168</v>
      </c>
      <c r="Q110" s="31" t="s">
        <v>237</v>
      </c>
      <c r="S110" s="743"/>
    </row>
    <row r="111" spans="1:20" s="7" customFormat="1" ht="56.25">
      <c r="A111" s="21">
        <v>2</v>
      </c>
      <c r="B111" s="58" t="s">
        <v>260</v>
      </c>
      <c r="C111" s="29">
        <v>2022</v>
      </c>
      <c r="D111" s="101" t="s">
        <v>653</v>
      </c>
      <c r="E111" s="30" t="s">
        <v>261</v>
      </c>
      <c r="F111" s="31" t="s">
        <v>45</v>
      </c>
      <c r="G111" s="32" t="s">
        <v>259</v>
      </c>
      <c r="H111" s="18">
        <v>1</v>
      </c>
      <c r="I111" s="25"/>
      <c r="J111" s="25"/>
      <c r="K111" s="25"/>
      <c r="L111" s="25"/>
      <c r="M111" s="25">
        <v>1</v>
      </c>
      <c r="N111" s="25"/>
      <c r="O111" s="25"/>
      <c r="P111" s="32" t="s">
        <v>1169</v>
      </c>
      <c r="Q111" s="31" t="s">
        <v>237</v>
      </c>
      <c r="S111" s="743"/>
    </row>
    <row r="112" spans="1:20" s="7" customFormat="1">
      <c r="A112" s="737" t="s">
        <v>262</v>
      </c>
      <c r="B112" s="35" t="s">
        <v>263</v>
      </c>
      <c r="C112" s="23"/>
      <c r="D112" s="23"/>
      <c r="E112" s="740"/>
      <c r="F112" s="740"/>
      <c r="G112" s="740"/>
      <c r="H112" s="18"/>
      <c r="I112" s="25"/>
      <c r="J112" s="25"/>
      <c r="K112" s="25"/>
      <c r="L112" s="25"/>
      <c r="M112" s="25"/>
      <c r="N112" s="25"/>
      <c r="O112" s="25"/>
      <c r="P112" s="753"/>
      <c r="Q112" s="31"/>
      <c r="S112" s="743"/>
    </row>
    <row r="113" spans="1:20" s="7" customFormat="1" ht="112.5">
      <c r="A113" s="21">
        <v>1</v>
      </c>
      <c r="B113" s="26" t="s">
        <v>264</v>
      </c>
      <c r="C113" s="29">
        <v>2022</v>
      </c>
      <c r="D113" s="101" t="s">
        <v>653</v>
      </c>
      <c r="E113" s="740" t="s">
        <v>60</v>
      </c>
      <c r="F113" s="38" t="s">
        <v>47</v>
      </c>
      <c r="G113" s="32" t="s">
        <v>265</v>
      </c>
      <c r="H113" s="18">
        <v>1.1000000000000001</v>
      </c>
      <c r="I113" s="25"/>
      <c r="J113" s="25"/>
      <c r="K113" s="25"/>
      <c r="L113" s="25"/>
      <c r="M113" s="25">
        <v>1.1000000000000001</v>
      </c>
      <c r="N113" s="25"/>
      <c r="O113" s="25"/>
      <c r="P113" s="32" t="s">
        <v>1170</v>
      </c>
      <c r="Q113" s="31" t="s">
        <v>237</v>
      </c>
      <c r="S113" s="743"/>
    </row>
    <row r="114" spans="1:20" s="7" customFormat="1" ht="75">
      <c r="A114" s="21">
        <v>2</v>
      </c>
      <c r="B114" s="26" t="s">
        <v>266</v>
      </c>
      <c r="C114" s="23">
        <v>2021</v>
      </c>
      <c r="D114" s="101" t="s">
        <v>654</v>
      </c>
      <c r="E114" s="24" t="s">
        <v>261</v>
      </c>
      <c r="F114" s="740" t="s">
        <v>47</v>
      </c>
      <c r="G114" s="32" t="s">
        <v>265</v>
      </c>
      <c r="H114" s="18">
        <v>1</v>
      </c>
      <c r="I114" s="25"/>
      <c r="J114" s="25"/>
      <c r="K114" s="25"/>
      <c r="L114" s="25"/>
      <c r="M114" s="25">
        <v>1</v>
      </c>
      <c r="N114" s="25"/>
      <c r="O114" s="25"/>
      <c r="P114" s="753" t="s">
        <v>267</v>
      </c>
      <c r="Q114" s="740" t="s">
        <v>268</v>
      </c>
      <c r="S114" s="743"/>
    </row>
    <row r="115" spans="1:20" s="7" customFormat="1" ht="93.75">
      <c r="A115" s="21">
        <v>3</v>
      </c>
      <c r="B115" s="26" t="s">
        <v>269</v>
      </c>
      <c r="C115" s="23">
        <v>2018</v>
      </c>
      <c r="D115" s="101" t="s">
        <v>654</v>
      </c>
      <c r="E115" s="740" t="s">
        <v>207</v>
      </c>
      <c r="F115" s="740" t="s">
        <v>47</v>
      </c>
      <c r="G115" s="32" t="s">
        <v>265</v>
      </c>
      <c r="H115" s="18">
        <v>1.3</v>
      </c>
      <c r="I115" s="25"/>
      <c r="J115" s="25"/>
      <c r="K115" s="25"/>
      <c r="L115" s="25"/>
      <c r="M115" s="25">
        <v>1.3</v>
      </c>
      <c r="N115" s="25"/>
      <c r="O115" s="25"/>
      <c r="P115" s="753" t="s">
        <v>270</v>
      </c>
      <c r="Q115" s="31" t="s">
        <v>1073</v>
      </c>
      <c r="S115" s="743"/>
      <c r="T115" s="749"/>
    </row>
    <row r="116" spans="1:20" s="7" customFormat="1" ht="93.75">
      <c r="A116" s="21">
        <v>4</v>
      </c>
      <c r="B116" s="26" t="s">
        <v>271</v>
      </c>
      <c r="C116" s="29">
        <v>2022</v>
      </c>
      <c r="D116" s="101" t="s">
        <v>653</v>
      </c>
      <c r="E116" s="740" t="s">
        <v>207</v>
      </c>
      <c r="F116" s="38" t="s">
        <v>47</v>
      </c>
      <c r="G116" s="32" t="s">
        <v>265</v>
      </c>
      <c r="H116" s="18">
        <v>0.01</v>
      </c>
      <c r="I116" s="25"/>
      <c r="J116" s="25"/>
      <c r="K116" s="25"/>
      <c r="L116" s="25"/>
      <c r="M116" s="25"/>
      <c r="N116" s="25">
        <v>0.01</v>
      </c>
      <c r="O116" s="25"/>
      <c r="P116" s="32" t="s">
        <v>1171</v>
      </c>
      <c r="Q116" s="31" t="s">
        <v>1072</v>
      </c>
      <c r="S116" s="743"/>
    </row>
    <row r="117" spans="1:20" s="7" customFormat="1" ht="75">
      <c r="A117" s="21">
        <v>5</v>
      </c>
      <c r="B117" s="26" t="s">
        <v>272</v>
      </c>
      <c r="C117" s="29">
        <v>2022</v>
      </c>
      <c r="D117" s="101" t="s">
        <v>653</v>
      </c>
      <c r="E117" s="30" t="s">
        <v>207</v>
      </c>
      <c r="F117" s="38" t="s">
        <v>47</v>
      </c>
      <c r="G117" s="32" t="s">
        <v>265</v>
      </c>
      <c r="H117" s="18">
        <v>0.17</v>
      </c>
      <c r="I117" s="25"/>
      <c r="J117" s="25"/>
      <c r="K117" s="25"/>
      <c r="L117" s="25"/>
      <c r="M117" s="25"/>
      <c r="N117" s="25">
        <v>0.17</v>
      </c>
      <c r="O117" s="25"/>
      <c r="P117" s="32" t="s">
        <v>1172</v>
      </c>
      <c r="Q117" s="31" t="s">
        <v>140</v>
      </c>
      <c r="S117" s="743"/>
    </row>
    <row r="118" spans="1:20" s="7" customFormat="1" ht="75">
      <c r="A118" s="21">
        <v>6</v>
      </c>
      <c r="B118" s="26" t="s">
        <v>1082</v>
      </c>
      <c r="C118" s="29"/>
      <c r="D118" s="101" t="s">
        <v>653</v>
      </c>
      <c r="E118" s="31" t="s">
        <v>1083</v>
      </c>
      <c r="F118" s="38" t="s">
        <v>47</v>
      </c>
      <c r="G118" s="32" t="s">
        <v>265</v>
      </c>
      <c r="H118" s="18">
        <v>0.52</v>
      </c>
      <c r="I118" s="25"/>
      <c r="J118" s="25"/>
      <c r="K118" s="25"/>
      <c r="L118" s="25"/>
      <c r="M118" s="25"/>
      <c r="N118" s="25">
        <v>0.52</v>
      </c>
      <c r="O118" s="25"/>
      <c r="P118" s="32" t="s">
        <v>1170</v>
      </c>
      <c r="Q118" s="31" t="s">
        <v>1081</v>
      </c>
      <c r="S118" s="743"/>
    </row>
    <row r="119" spans="1:20" s="7" customFormat="1">
      <c r="A119" s="737" t="s">
        <v>273</v>
      </c>
      <c r="B119" s="35" t="s">
        <v>274</v>
      </c>
      <c r="C119" s="23"/>
      <c r="D119" s="23"/>
      <c r="E119" s="740"/>
      <c r="F119" s="740"/>
      <c r="G119" s="740"/>
      <c r="H119" s="18"/>
      <c r="I119" s="25"/>
      <c r="J119" s="25"/>
      <c r="K119" s="25"/>
      <c r="L119" s="25"/>
      <c r="M119" s="25"/>
      <c r="N119" s="25"/>
      <c r="O119" s="25"/>
      <c r="P119" s="753"/>
      <c r="Q119" s="31"/>
      <c r="S119" s="743"/>
    </row>
    <row r="120" spans="1:20" s="7" customFormat="1" ht="56.25">
      <c r="A120" s="21">
        <v>1</v>
      </c>
      <c r="B120" s="59" t="s">
        <v>275</v>
      </c>
      <c r="C120" s="29">
        <v>2022</v>
      </c>
      <c r="D120" s="101" t="s">
        <v>653</v>
      </c>
      <c r="E120" s="31" t="s">
        <v>276</v>
      </c>
      <c r="F120" s="740" t="s">
        <v>25</v>
      </c>
      <c r="G120" s="32" t="s">
        <v>277</v>
      </c>
      <c r="H120" s="18">
        <v>0.04</v>
      </c>
      <c r="I120" s="25"/>
      <c r="J120" s="25"/>
      <c r="K120" s="25"/>
      <c r="L120" s="25"/>
      <c r="M120" s="25">
        <v>0.04</v>
      </c>
      <c r="N120" s="25"/>
      <c r="O120" s="25"/>
      <c r="P120" s="32" t="s">
        <v>1173</v>
      </c>
      <c r="Q120" s="31" t="s">
        <v>237</v>
      </c>
      <c r="S120" s="743"/>
    </row>
    <row r="121" spans="1:20" s="7" customFormat="1" ht="56.25">
      <c r="A121" s="21">
        <v>2</v>
      </c>
      <c r="B121" s="26" t="s">
        <v>278</v>
      </c>
      <c r="C121" s="23">
        <v>2020</v>
      </c>
      <c r="D121" s="101" t="s">
        <v>654</v>
      </c>
      <c r="E121" s="740" t="s">
        <v>220</v>
      </c>
      <c r="F121" s="740" t="s">
        <v>25</v>
      </c>
      <c r="G121" s="32" t="s">
        <v>277</v>
      </c>
      <c r="H121" s="18">
        <v>0.2</v>
      </c>
      <c r="I121" s="25"/>
      <c r="J121" s="25"/>
      <c r="K121" s="25"/>
      <c r="L121" s="25"/>
      <c r="M121" s="25">
        <v>0.2</v>
      </c>
      <c r="N121" s="25"/>
      <c r="O121" s="25"/>
      <c r="P121" s="753" t="s">
        <v>279</v>
      </c>
      <c r="Q121" s="740" t="s">
        <v>280</v>
      </c>
      <c r="S121" s="743"/>
    </row>
    <row r="122" spans="1:20" s="7" customFormat="1" ht="56.25">
      <c r="A122" s="21">
        <v>3</v>
      </c>
      <c r="B122" s="26" t="s">
        <v>281</v>
      </c>
      <c r="C122" s="23">
        <v>2020</v>
      </c>
      <c r="D122" s="101" t="s">
        <v>654</v>
      </c>
      <c r="E122" s="740" t="s">
        <v>207</v>
      </c>
      <c r="F122" s="740" t="s">
        <v>25</v>
      </c>
      <c r="G122" s="32" t="s">
        <v>277</v>
      </c>
      <c r="H122" s="18">
        <v>0.03</v>
      </c>
      <c r="I122" s="25"/>
      <c r="J122" s="25"/>
      <c r="K122" s="25"/>
      <c r="L122" s="25"/>
      <c r="M122" s="25"/>
      <c r="N122" s="25">
        <v>0.03</v>
      </c>
      <c r="O122" s="25"/>
      <c r="P122" s="753" t="s">
        <v>282</v>
      </c>
      <c r="Q122" s="740"/>
      <c r="S122" s="743"/>
    </row>
    <row r="123" spans="1:20" s="7" customFormat="1">
      <c r="A123" s="737" t="s">
        <v>283</v>
      </c>
      <c r="B123" s="35" t="s">
        <v>284</v>
      </c>
      <c r="C123" s="23"/>
      <c r="D123" s="23"/>
      <c r="E123" s="740"/>
      <c r="F123" s="740"/>
      <c r="G123" s="740"/>
      <c r="H123" s="18"/>
      <c r="I123" s="25"/>
      <c r="J123" s="25"/>
      <c r="K123" s="25"/>
      <c r="L123" s="25"/>
      <c r="M123" s="25"/>
      <c r="N123" s="25"/>
      <c r="O123" s="25"/>
      <c r="P123" s="753"/>
      <c r="Q123" s="31"/>
      <c r="S123" s="743"/>
    </row>
    <row r="124" spans="1:20" s="7" customFormat="1" ht="75">
      <c r="A124" s="21">
        <v>1</v>
      </c>
      <c r="B124" s="26" t="s">
        <v>285</v>
      </c>
      <c r="C124" s="29">
        <v>2021</v>
      </c>
      <c r="D124" s="101" t="s">
        <v>654</v>
      </c>
      <c r="E124" s="740" t="s">
        <v>60</v>
      </c>
      <c r="F124" s="740" t="s">
        <v>31</v>
      </c>
      <c r="G124" s="740" t="s">
        <v>286</v>
      </c>
      <c r="H124" s="18">
        <v>0.8</v>
      </c>
      <c r="I124" s="25"/>
      <c r="J124" s="25"/>
      <c r="K124" s="25"/>
      <c r="L124" s="25"/>
      <c r="M124" s="25">
        <v>0.8</v>
      </c>
      <c r="N124" s="25"/>
      <c r="O124" s="25"/>
      <c r="P124" s="753" t="s">
        <v>287</v>
      </c>
      <c r="Q124" s="740" t="s">
        <v>244</v>
      </c>
      <c r="S124" s="743"/>
    </row>
    <row r="125" spans="1:20" s="7" customFormat="1" ht="75">
      <c r="A125" s="21">
        <v>2</v>
      </c>
      <c r="B125" s="26" t="s">
        <v>288</v>
      </c>
      <c r="C125" s="29">
        <v>2021</v>
      </c>
      <c r="D125" s="101" t="s">
        <v>654</v>
      </c>
      <c r="E125" s="740" t="s">
        <v>60</v>
      </c>
      <c r="F125" s="740" t="s">
        <v>31</v>
      </c>
      <c r="G125" s="740" t="s">
        <v>286</v>
      </c>
      <c r="H125" s="18">
        <v>0.55000000000000004</v>
      </c>
      <c r="I125" s="25"/>
      <c r="J125" s="25"/>
      <c r="K125" s="25"/>
      <c r="L125" s="25"/>
      <c r="M125" s="25">
        <v>0.55000000000000004</v>
      </c>
      <c r="N125" s="25"/>
      <c r="O125" s="25"/>
      <c r="P125" s="753" t="s">
        <v>289</v>
      </c>
      <c r="Q125" s="740" t="s">
        <v>244</v>
      </c>
      <c r="S125" s="743"/>
    </row>
    <row r="126" spans="1:20" s="7" customFormat="1" ht="56.25">
      <c r="A126" s="21">
        <v>3</v>
      </c>
      <c r="B126" s="26" t="s">
        <v>290</v>
      </c>
      <c r="C126" s="23">
        <v>2021</v>
      </c>
      <c r="D126" s="101" t="s">
        <v>654</v>
      </c>
      <c r="E126" s="24" t="s">
        <v>261</v>
      </c>
      <c r="F126" s="740" t="s">
        <v>31</v>
      </c>
      <c r="G126" s="740" t="s">
        <v>286</v>
      </c>
      <c r="H126" s="18">
        <v>0.7</v>
      </c>
      <c r="I126" s="25"/>
      <c r="J126" s="25"/>
      <c r="K126" s="25"/>
      <c r="L126" s="25"/>
      <c r="M126" s="25">
        <v>0.7</v>
      </c>
      <c r="N126" s="25"/>
      <c r="O126" s="25"/>
      <c r="P126" s="753" t="s">
        <v>291</v>
      </c>
      <c r="Q126" s="740" t="s">
        <v>292</v>
      </c>
      <c r="S126" s="743"/>
    </row>
    <row r="127" spans="1:20" s="7" customFormat="1" ht="56.25">
      <c r="A127" s="21">
        <v>4</v>
      </c>
      <c r="B127" s="26" t="s">
        <v>293</v>
      </c>
      <c r="C127" s="23">
        <v>2021</v>
      </c>
      <c r="D127" s="101" t="s">
        <v>654</v>
      </c>
      <c r="E127" s="24" t="s">
        <v>261</v>
      </c>
      <c r="F127" s="740" t="s">
        <v>31</v>
      </c>
      <c r="G127" s="740" t="s">
        <v>286</v>
      </c>
      <c r="H127" s="18">
        <v>0.4</v>
      </c>
      <c r="I127" s="25"/>
      <c r="J127" s="25"/>
      <c r="K127" s="25"/>
      <c r="L127" s="25"/>
      <c r="M127" s="25">
        <v>0.4</v>
      </c>
      <c r="N127" s="25"/>
      <c r="O127" s="25"/>
      <c r="P127" s="753" t="s">
        <v>294</v>
      </c>
      <c r="Q127" s="740" t="s">
        <v>292</v>
      </c>
      <c r="S127" s="743"/>
    </row>
    <row r="128" spans="1:20" s="7" customFormat="1" ht="56.25">
      <c r="A128" s="21">
        <v>5</v>
      </c>
      <c r="B128" s="58" t="s">
        <v>295</v>
      </c>
      <c r="C128" s="29">
        <v>2022</v>
      </c>
      <c r="D128" s="101" t="s">
        <v>653</v>
      </c>
      <c r="E128" s="30" t="s">
        <v>220</v>
      </c>
      <c r="F128" s="31" t="s">
        <v>31</v>
      </c>
      <c r="G128" s="740" t="s">
        <v>286</v>
      </c>
      <c r="H128" s="18">
        <v>0.1</v>
      </c>
      <c r="I128" s="25"/>
      <c r="J128" s="25"/>
      <c r="K128" s="25"/>
      <c r="L128" s="25"/>
      <c r="M128" s="25">
        <v>0.1</v>
      </c>
      <c r="N128" s="25"/>
      <c r="O128" s="25"/>
      <c r="P128" s="32" t="s">
        <v>1174</v>
      </c>
      <c r="Q128" s="31" t="s">
        <v>237</v>
      </c>
      <c r="S128" s="743"/>
    </row>
    <row r="129" spans="1:20" s="7" customFormat="1">
      <c r="A129" s="737" t="s">
        <v>296</v>
      </c>
      <c r="B129" s="35" t="s">
        <v>297</v>
      </c>
      <c r="C129" s="23"/>
      <c r="D129" s="23"/>
      <c r="E129" s="740"/>
      <c r="F129" s="740"/>
      <c r="G129" s="740"/>
      <c r="H129" s="18"/>
      <c r="I129" s="25"/>
      <c r="J129" s="25"/>
      <c r="K129" s="25"/>
      <c r="L129" s="25"/>
      <c r="M129" s="25"/>
      <c r="N129" s="25"/>
      <c r="O129" s="25"/>
      <c r="P129" s="753"/>
      <c r="Q129" s="31"/>
      <c r="S129" s="743"/>
    </row>
    <row r="130" spans="1:20" s="7" customFormat="1" ht="56.25">
      <c r="A130" s="21">
        <v>1</v>
      </c>
      <c r="B130" s="26" t="s">
        <v>298</v>
      </c>
      <c r="C130" s="29">
        <v>2022</v>
      </c>
      <c r="D130" s="101" t="s">
        <v>653</v>
      </c>
      <c r="E130" s="30" t="s">
        <v>60</v>
      </c>
      <c r="F130" s="740" t="s">
        <v>51</v>
      </c>
      <c r="G130" s="32" t="s">
        <v>299</v>
      </c>
      <c r="H130" s="18">
        <v>1.26</v>
      </c>
      <c r="I130" s="25"/>
      <c r="J130" s="25"/>
      <c r="K130" s="25"/>
      <c r="L130" s="25"/>
      <c r="M130" s="25">
        <v>1.26</v>
      </c>
      <c r="N130" s="25"/>
      <c r="O130" s="25"/>
      <c r="P130" s="32" t="s">
        <v>1175</v>
      </c>
      <c r="Q130" s="31" t="s">
        <v>237</v>
      </c>
      <c r="S130" s="743"/>
    </row>
    <row r="131" spans="1:20" s="7" customFormat="1" ht="56.25">
      <c r="A131" s="21">
        <v>2</v>
      </c>
      <c r="B131" s="60" t="s">
        <v>300</v>
      </c>
      <c r="C131" s="23">
        <v>2021</v>
      </c>
      <c r="D131" s="101" t="s">
        <v>654</v>
      </c>
      <c r="E131" s="24" t="s">
        <v>261</v>
      </c>
      <c r="F131" s="740" t="s">
        <v>51</v>
      </c>
      <c r="G131" s="32" t="s">
        <v>299</v>
      </c>
      <c r="H131" s="18">
        <v>0.92</v>
      </c>
      <c r="I131" s="25"/>
      <c r="J131" s="25"/>
      <c r="K131" s="25"/>
      <c r="L131" s="25"/>
      <c r="M131" s="25">
        <v>0.92</v>
      </c>
      <c r="N131" s="25"/>
      <c r="O131" s="25"/>
      <c r="P131" s="753" t="s">
        <v>301</v>
      </c>
      <c r="Q131" s="846" t="s">
        <v>165</v>
      </c>
      <c r="S131" s="743"/>
    </row>
    <row r="132" spans="1:20" s="7" customFormat="1" ht="56.25">
      <c r="A132" s="21">
        <v>3</v>
      </c>
      <c r="B132" s="60" t="s">
        <v>302</v>
      </c>
      <c r="C132" s="23">
        <v>2021</v>
      </c>
      <c r="D132" s="101" t="s">
        <v>654</v>
      </c>
      <c r="E132" s="24" t="s">
        <v>261</v>
      </c>
      <c r="F132" s="740" t="s">
        <v>51</v>
      </c>
      <c r="G132" s="32" t="s">
        <v>299</v>
      </c>
      <c r="H132" s="18">
        <v>0.72</v>
      </c>
      <c r="I132" s="25"/>
      <c r="J132" s="25"/>
      <c r="K132" s="25"/>
      <c r="L132" s="25"/>
      <c r="M132" s="25">
        <v>0.72</v>
      </c>
      <c r="N132" s="25"/>
      <c r="O132" s="25"/>
      <c r="P132" s="753" t="s">
        <v>303</v>
      </c>
      <c r="Q132" s="846"/>
      <c r="S132" s="743"/>
    </row>
    <row r="133" spans="1:20" s="7" customFormat="1" ht="56.25">
      <c r="A133" s="21">
        <v>4</v>
      </c>
      <c r="B133" s="60" t="s">
        <v>304</v>
      </c>
      <c r="C133" s="23">
        <v>2021</v>
      </c>
      <c r="D133" s="101" t="s">
        <v>654</v>
      </c>
      <c r="E133" s="24" t="s">
        <v>261</v>
      </c>
      <c r="F133" s="740" t="s">
        <v>51</v>
      </c>
      <c r="G133" s="32" t="s">
        <v>299</v>
      </c>
      <c r="H133" s="18">
        <v>1</v>
      </c>
      <c r="I133" s="25"/>
      <c r="J133" s="25"/>
      <c r="K133" s="25"/>
      <c r="L133" s="25"/>
      <c r="M133" s="25">
        <v>1</v>
      </c>
      <c r="N133" s="25"/>
      <c r="O133" s="25"/>
      <c r="P133" s="753" t="s">
        <v>305</v>
      </c>
      <c r="Q133" s="846"/>
      <c r="S133" s="743"/>
    </row>
    <row r="134" spans="1:20" s="7" customFormat="1" ht="56.25">
      <c r="A134" s="21">
        <v>5</v>
      </c>
      <c r="B134" s="26" t="s">
        <v>306</v>
      </c>
      <c r="C134" s="23">
        <v>2020</v>
      </c>
      <c r="D134" s="101" t="s">
        <v>654</v>
      </c>
      <c r="E134" s="740" t="s">
        <v>149</v>
      </c>
      <c r="F134" s="740" t="s">
        <v>51</v>
      </c>
      <c r="G134" s="32" t="s">
        <v>299</v>
      </c>
      <c r="H134" s="18">
        <v>0.72</v>
      </c>
      <c r="I134" s="25"/>
      <c r="J134" s="25"/>
      <c r="K134" s="25"/>
      <c r="L134" s="25"/>
      <c r="M134" s="25">
        <v>0.72</v>
      </c>
      <c r="N134" s="25"/>
      <c r="O134" s="25"/>
      <c r="P134" s="753" t="s">
        <v>307</v>
      </c>
      <c r="Q134" s="740" t="s">
        <v>308</v>
      </c>
      <c r="S134" s="743"/>
    </row>
    <row r="135" spans="1:20" s="7" customFormat="1">
      <c r="A135" s="737" t="s">
        <v>309</v>
      </c>
      <c r="B135" s="35" t="s">
        <v>310</v>
      </c>
      <c r="C135" s="23"/>
      <c r="D135" s="23"/>
      <c r="E135" s="740"/>
      <c r="F135" s="740"/>
      <c r="G135" s="740"/>
      <c r="H135" s="18"/>
      <c r="I135" s="25"/>
      <c r="J135" s="25"/>
      <c r="K135" s="25"/>
      <c r="L135" s="25"/>
      <c r="M135" s="25"/>
      <c r="N135" s="25"/>
      <c r="O135" s="25"/>
      <c r="P135" s="753"/>
      <c r="Q135" s="31"/>
      <c r="S135" s="743"/>
    </row>
    <row r="136" spans="1:20" s="7" customFormat="1" ht="75">
      <c r="A136" s="21">
        <v>1</v>
      </c>
      <c r="B136" s="26" t="s">
        <v>311</v>
      </c>
      <c r="C136" s="23">
        <v>2021</v>
      </c>
      <c r="D136" s="101" t="s">
        <v>654</v>
      </c>
      <c r="E136" s="740" t="s">
        <v>60</v>
      </c>
      <c r="F136" s="740" t="s">
        <v>53</v>
      </c>
      <c r="G136" s="740" t="s">
        <v>312</v>
      </c>
      <c r="H136" s="18">
        <v>0.15</v>
      </c>
      <c r="I136" s="25"/>
      <c r="J136" s="25"/>
      <c r="K136" s="25"/>
      <c r="L136" s="25"/>
      <c r="M136" s="25">
        <v>0.15</v>
      </c>
      <c r="N136" s="25"/>
      <c r="O136" s="25"/>
      <c r="P136" s="753" t="s">
        <v>313</v>
      </c>
      <c r="Q136" s="740" t="s">
        <v>244</v>
      </c>
      <c r="S136" s="743"/>
      <c r="T136" s="743"/>
    </row>
    <row r="137" spans="1:20" s="7" customFormat="1" ht="112.5">
      <c r="A137" s="21">
        <v>2</v>
      </c>
      <c r="B137" s="26" t="s">
        <v>314</v>
      </c>
      <c r="C137" s="29">
        <v>2022</v>
      </c>
      <c r="D137" s="101" t="s">
        <v>653</v>
      </c>
      <c r="E137" s="30" t="s">
        <v>60</v>
      </c>
      <c r="F137" s="38" t="s">
        <v>53</v>
      </c>
      <c r="G137" s="740" t="s">
        <v>312</v>
      </c>
      <c r="H137" s="18">
        <v>0.68</v>
      </c>
      <c r="I137" s="25"/>
      <c r="J137" s="25"/>
      <c r="K137" s="25"/>
      <c r="L137" s="25"/>
      <c r="M137" s="25"/>
      <c r="N137" s="25">
        <v>0.68</v>
      </c>
      <c r="O137" s="25"/>
      <c r="P137" s="32" t="s">
        <v>1176</v>
      </c>
      <c r="Q137" s="31" t="s">
        <v>173</v>
      </c>
      <c r="S137" s="743"/>
    </row>
    <row r="138" spans="1:20" s="7" customFormat="1" ht="75">
      <c r="A138" s="21">
        <v>3</v>
      </c>
      <c r="B138" s="26" t="s">
        <v>1062</v>
      </c>
      <c r="C138" s="29">
        <v>2022</v>
      </c>
      <c r="D138" s="101" t="s">
        <v>653</v>
      </c>
      <c r="E138" s="30" t="s">
        <v>207</v>
      </c>
      <c r="F138" s="31" t="s">
        <v>315</v>
      </c>
      <c r="G138" s="740" t="s">
        <v>312</v>
      </c>
      <c r="H138" s="18">
        <v>0.4</v>
      </c>
      <c r="I138" s="25"/>
      <c r="J138" s="25"/>
      <c r="K138" s="25"/>
      <c r="L138" s="25"/>
      <c r="M138" s="25">
        <v>0.4</v>
      </c>
      <c r="N138" s="25"/>
      <c r="O138" s="25"/>
      <c r="P138" s="32" t="s">
        <v>1177</v>
      </c>
      <c r="Q138" s="31" t="s">
        <v>1065</v>
      </c>
      <c r="S138" s="743"/>
    </row>
    <row r="139" spans="1:20" s="7" customFormat="1" ht="75">
      <c r="A139" s="21">
        <v>4</v>
      </c>
      <c r="B139" s="26" t="s">
        <v>316</v>
      </c>
      <c r="C139" s="23">
        <v>2020</v>
      </c>
      <c r="D139" s="101" t="s">
        <v>654</v>
      </c>
      <c r="E139" s="740" t="s">
        <v>207</v>
      </c>
      <c r="F139" s="740" t="s">
        <v>53</v>
      </c>
      <c r="G139" s="740" t="s">
        <v>312</v>
      </c>
      <c r="H139" s="18">
        <v>0.49</v>
      </c>
      <c r="I139" s="25"/>
      <c r="J139" s="25"/>
      <c r="K139" s="25"/>
      <c r="L139" s="25"/>
      <c r="M139" s="25">
        <v>0.49</v>
      </c>
      <c r="N139" s="25"/>
      <c r="O139" s="25"/>
      <c r="P139" s="753" t="s">
        <v>317</v>
      </c>
      <c r="Q139" s="31" t="s">
        <v>1063</v>
      </c>
      <c r="S139" s="743"/>
      <c r="T139" s="749"/>
    </row>
    <row r="140" spans="1:20" s="7" customFormat="1">
      <c r="A140" s="737" t="s">
        <v>318</v>
      </c>
      <c r="B140" s="35" t="s">
        <v>319</v>
      </c>
      <c r="C140" s="23"/>
      <c r="D140" s="23"/>
      <c r="E140" s="740"/>
      <c r="F140" s="740"/>
      <c r="G140" s="740"/>
      <c r="H140" s="18"/>
      <c r="I140" s="25"/>
      <c r="J140" s="25"/>
      <c r="K140" s="25"/>
      <c r="L140" s="25"/>
      <c r="M140" s="25"/>
      <c r="N140" s="25"/>
      <c r="O140" s="25"/>
      <c r="P140" s="753"/>
      <c r="Q140" s="31"/>
      <c r="S140" s="743"/>
    </row>
    <row r="141" spans="1:20" s="7" customFormat="1" ht="56.25">
      <c r="A141" s="21">
        <v>1</v>
      </c>
      <c r="B141" s="57" t="s">
        <v>320</v>
      </c>
      <c r="C141" s="29">
        <v>2022</v>
      </c>
      <c r="D141" s="101" t="s">
        <v>653</v>
      </c>
      <c r="E141" s="30" t="s">
        <v>60</v>
      </c>
      <c r="F141" s="740" t="s">
        <v>55</v>
      </c>
      <c r="G141" s="32" t="s">
        <v>321</v>
      </c>
      <c r="H141" s="18">
        <v>0.97</v>
      </c>
      <c r="I141" s="25"/>
      <c r="J141" s="25"/>
      <c r="K141" s="25"/>
      <c r="L141" s="25"/>
      <c r="M141" s="25">
        <v>0.97</v>
      </c>
      <c r="N141" s="25"/>
      <c r="O141" s="25"/>
      <c r="P141" s="32" t="s">
        <v>1178</v>
      </c>
      <c r="Q141" s="31" t="s">
        <v>237</v>
      </c>
      <c r="S141" s="743"/>
    </row>
    <row r="142" spans="1:20" s="7" customFormat="1" ht="56.25">
      <c r="A142" s="21">
        <v>2</v>
      </c>
      <c r="B142" s="37" t="s">
        <v>322</v>
      </c>
      <c r="C142" s="29">
        <v>2022</v>
      </c>
      <c r="D142" s="101" t="s">
        <v>653</v>
      </c>
      <c r="E142" s="30" t="s">
        <v>60</v>
      </c>
      <c r="F142" s="740" t="s">
        <v>55</v>
      </c>
      <c r="G142" s="32" t="s">
        <v>321</v>
      </c>
      <c r="H142" s="18">
        <v>0.3</v>
      </c>
      <c r="I142" s="25"/>
      <c r="J142" s="25"/>
      <c r="K142" s="25"/>
      <c r="L142" s="25"/>
      <c r="M142" s="25">
        <v>0.3</v>
      </c>
      <c r="N142" s="25"/>
      <c r="O142" s="25"/>
      <c r="P142" s="32" t="s">
        <v>1179</v>
      </c>
      <c r="Q142" s="31" t="s">
        <v>237</v>
      </c>
      <c r="S142" s="743"/>
    </row>
    <row r="143" spans="1:20" s="7" customFormat="1" ht="56.25">
      <c r="A143" s="21">
        <v>3</v>
      </c>
      <c r="B143" s="37" t="s">
        <v>323</v>
      </c>
      <c r="C143" s="29">
        <v>2022</v>
      </c>
      <c r="D143" s="101" t="s">
        <v>653</v>
      </c>
      <c r="E143" s="30" t="s">
        <v>60</v>
      </c>
      <c r="F143" s="740" t="s">
        <v>55</v>
      </c>
      <c r="G143" s="32" t="s">
        <v>321</v>
      </c>
      <c r="H143" s="18">
        <v>0.24</v>
      </c>
      <c r="I143" s="25"/>
      <c r="J143" s="25"/>
      <c r="K143" s="25"/>
      <c r="L143" s="25"/>
      <c r="M143" s="25">
        <v>0.24</v>
      </c>
      <c r="N143" s="25"/>
      <c r="O143" s="25"/>
      <c r="P143" s="32" t="s">
        <v>1180</v>
      </c>
      <c r="Q143" s="31" t="s">
        <v>237</v>
      </c>
      <c r="S143" s="743"/>
    </row>
    <row r="144" spans="1:20" s="7" customFormat="1" ht="56.25">
      <c r="A144" s="21">
        <v>4</v>
      </c>
      <c r="B144" s="37" t="s">
        <v>324</v>
      </c>
      <c r="C144" s="29">
        <v>2022</v>
      </c>
      <c r="D144" s="101" t="s">
        <v>653</v>
      </c>
      <c r="E144" s="30" t="s">
        <v>60</v>
      </c>
      <c r="F144" s="740" t="s">
        <v>55</v>
      </c>
      <c r="G144" s="32" t="s">
        <v>321</v>
      </c>
      <c r="H144" s="18">
        <v>0.5</v>
      </c>
      <c r="I144" s="25"/>
      <c r="J144" s="25"/>
      <c r="K144" s="25"/>
      <c r="L144" s="25"/>
      <c r="M144" s="25">
        <v>0.5</v>
      </c>
      <c r="N144" s="25"/>
      <c r="O144" s="25"/>
      <c r="P144" s="32" t="s">
        <v>1181</v>
      </c>
      <c r="Q144" s="31" t="s">
        <v>237</v>
      </c>
      <c r="S144" s="743"/>
    </row>
    <row r="145" spans="1:20" s="7" customFormat="1" ht="56.25">
      <c r="A145" s="21">
        <v>5</v>
      </c>
      <c r="B145" s="37" t="s">
        <v>325</v>
      </c>
      <c r="C145" s="29">
        <v>2022</v>
      </c>
      <c r="D145" s="101" t="s">
        <v>653</v>
      </c>
      <c r="E145" s="30" t="s">
        <v>60</v>
      </c>
      <c r="F145" s="740" t="s">
        <v>55</v>
      </c>
      <c r="G145" s="32" t="s">
        <v>321</v>
      </c>
      <c r="H145" s="18">
        <v>0.05</v>
      </c>
      <c r="I145" s="25"/>
      <c r="J145" s="25"/>
      <c r="K145" s="25"/>
      <c r="L145" s="25"/>
      <c r="M145" s="25">
        <v>0.05</v>
      </c>
      <c r="N145" s="25"/>
      <c r="O145" s="25"/>
      <c r="P145" s="32" t="s">
        <v>1182</v>
      </c>
      <c r="Q145" s="31" t="s">
        <v>237</v>
      </c>
      <c r="S145" s="743"/>
    </row>
    <row r="146" spans="1:20" s="7" customFormat="1" ht="56.25">
      <c r="A146" s="21">
        <v>6</v>
      </c>
      <c r="B146" s="37" t="s">
        <v>326</v>
      </c>
      <c r="C146" s="29">
        <v>2022</v>
      </c>
      <c r="D146" s="101" t="s">
        <v>653</v>
      </c>
      <c r="E146" s="30" t="s">
        <v>60</v>
      </c>
      <c r="F146" s="740" t="s">
        <v>55</v>
      </c>
      <c r="G146" s="32" t="s">
        <v>321</v>
      </c>
      <c r="H146" s="18">
        <v>0.16</v>
      </c>
      <c r="I146" s="25"/>
      <c r="J146" s="25"/>
      <c r="K146" s="25"/>
      <c r="L146" s="25"/>
      <c r="M146" s="25">
        <v>0.16</v>
      </c>
      <c r="N146" s="25"/>
      <c r="O146" s="25"/>
      <c r="P146" s="32" t="s">
        <v>1183</v>
      </c>
      <c r="Q146" s="31" t="s">
        <v>237</v>
      </c>
      <c r="S146" s="743"/>
    </row>
    <row r="147" spans="1:20" s="7" customFormat="1" ht="56.25">
      <c r="A147" s="21">
        <v>7</v>
      </c>
      <c r="B147" s="37" t="s">
        <v>327</v>
      </c>
      <c r="C147" s="29">
        <v>2022</v>
      </c>
      <c r="D147" s="101" t="s">
        <v>653</v>
      </c>
      <c r="E147" s="30" t="s">
        <v>60</v>
      </c>
      <c r="F147" s="740" t="s">
        <v>55</v>
      </c>
      <c r="G147" s="32" t="s">
        <v>321</v>
      </c>
      <c r="H147" s="18">
        <v>0.25</v>
      </c>
      <c r="I147" s="25"/>
      <c r="J147" s="25"/>
      <c r="K147" s="25"/>
      <c r="L147" s="25"/>
      <c r="M147" s="25">
        <v>0.25</v>
      </c>
      <c r="N147" s="25"/>
      <c r="O147" s="25"/>
      <c r="P147" s="32" t="s">
        <v>1184</v>
      </c>
      <c r="Q147" s="31" t="s">
        <v>237</v>
      </c>
      <c r="S147" s="743"/>
    </row>
    <row r="148" spans="1:20" ht="56.25">
      <c r="A148" s="21">
        <v>8</v>
      </c>
      <c r="B148" s="26" t="s">
        <v>328</v>
      </c>
      <c r="C148" s="23">
        <v>2021</v>
      </c>
      <c r="D148" s="101" t="s">
        <v>654</v>
      </c>
      <c r="E148" s="24" t="s">
        <v>261</v>
      </c>
      <c r="F148" s="740" t="s">
        <v>55</v>
      </c>
      <c r="G148" s="32" t="s">
        <v>321</v>
      </c>
      <c r="H148" s="18">
        <v>0.6</v>
      </c>
      <c r="I148" s="25"/>
      <c r="J148" s="25"/>
      <c r="K148" s="25"/>
      <c r="L148" s="25"/>
      <c r="M148" s="25">
        <v>0.6</v>
      </c>
      <c r="N148" s="25"/>
      <c r="O148" s="25"/>
      <c r="P148" s="753" t="s">
        <v>329</v>
      </c>
      <c r="Q148" s="740"/>
    </row>
    <row r="149" spans="1:20" ht="56.25">
      <c r="A149" s="21">
        <v>9</v>
      </c>
      <c r="B149" s="26" t="s">
        <v>330</v>
      </c>
      <c r="C149" s="23">
        <v>2021</v>
      </c>
      <c r="D149" s="101" t="s">
        <v>654</v>
      </c>
      <c r="E149" s="24" t="s">
        <v>261</v>
      </c>
      <c r="F149" s="740" t="s">
        <v>55</v>
      </c>
      <c r="G149" s="32" t="s">
        <v>321</v>
      </c>
      <c r="H149" s="18">
        <v>0.61</v>
      </c>
      <c r="I149" s="25"/>
      <c r="J149" s="25"/>
      <c r="K149" s="25"/>
      <c r="L149" s="25"/>
      <c r="M149" s="25">
        <v>0.61</v>
      </c>
      <c r="N149" s="25"/>
      <c r="O149" s="25"/>
      <c r="P149" s="753" t="s">
        <v>1185</v>
      </c>
      <c r="Q149" s="740" t="s">
        <v>331</v>
      </c>
      <c r="T149" s="8"/>
    </row>
    <row r="150" spans="1:20" s="14" customFormat="1" ht="37.5">
      <c r="A150" s="61" t="s">
        <v>332</v>
      </c>
      <c r="B150" s="107" t="s">
        <v>333</v>
      </c>
      <c r="C150" s="100"/>
      <c r="D150" s="100"/>
      <c r="E150" s="738"/>
      <c r="F150" s="737"/>
      <c r="G150" s="737"/>
      <c r="H150" s="18"/>
      <c r="I150" s="18"/>
      <c r="J150" s="18"/>
      <c r="K150" s="18"/>
      <c r="L150" s="18"/>
      <c r="M150" s="18"/>
      <c r="N150" s="18"/>
      <c r="O150" s="18"/>
      <c r="P150" s="753"/>
      <c r="Q150" s="737"/>
      <c r="R150" s="13"/>
      <c r="S150" s="744"/>
    </row>
    <row r="151" spans="1:20" s="14" customFormat="1" ht="56.25">
      <c r="A151" s="21">
        <v>1</v>
      </c>
      <c r="B151" s="26" t="s">
        <v>334</v>
      </c>
      <c r="C151" s="23">
        <v>2021</v>
      </c>
      <c r="D151" s="101" t="s">
        <v>654</v>
      </c>
      <c r="E151" s="740" t="s">
        <v>335</v>
      </c>
      <c r="F151" s="740" t="s">
        <v>47</v>
      </c>
      <c r="G151" s="740" t="s">
        <v>336</v>
      </c>
      <c r="H151" s="18">
        <v>1.2</v>
      </c>
      <c r="I151" s="18"/>
      <c r="J151" s="18"/>
      <c r="K151" s="25"/>
      <c r="L151" s="25"/>
      <c r="M151" s="25">
        <v>0.72</v>
      </c>
      <c r="N151" s="25">
        <v>0.48</v>
      </c>
      <c r="O151" s="18"/>
      <c r="P151" s="753" t="s">
        <v>1186</v>
      </c>
      <c r="Q151" s="737"/>
      <c r="R151" s="13"/>
      <c r="S151" s="744"/>
    </row>
    <row r="152" spans="1:20" s="14" customFormat="1" ht="56.25">
      <c r="A152" s="21">
        <v>2</v>
      </c>
      <c r="B152" s="26" t="s">
        <v>337</v>
      </c>
      <c r="C152" s="23">
        <v>2021</v>
      </c>
      <c r="D152" s="101" t="s">
        <v>654</v>
      </c>
      <c r="E152" s="740" t="s">
        <v>335</v>
      </c>
      <c r="F152" s="740" t="s">
        <v>47</v>
      </c>
      <c r="G152" s="740" t="s">
        <v>195</v>
      </c>
      <c r="H152" s="18">
        <v>15.78</v>
      </c>
      <c r="I152" s="25"/>
      <c r="J152" s="25"/>
      <c r="K152" s="25"/>
      <c r="L152" s="25"/>
      <c r="M152" s="25"/>
      <c r="N152" s="25">
        <v>15.78</v>
      </c>
      <c r="O152" s="25"/>
      <c r="P152" s="753" t="s">
        <v>1187</v>
      </c>
      <c r="Q152" s="740"/>
      <c r="R152" s="13"/>
      <c r="S152" s="744"/>
    </row>
    <row r="153" spans="1:20" ht="56.25">
      <c r="A153" s="21">
        <v>3</v>
      </c>
      <c r="B153" s="26" t="s">
        <v>338</v>
      </c>
      <c r="C153" s="23">
        <v>2020</v>
      </c>
      <c r="D153" s="101" t="s">
        <v>654</v>
      </c>
      <c r="E153" s="740" t="s">
        <v>335</v>
      </c>
      <c r="F153" s="740" t="s">
        <v>339</v>
      </c>
      <c r="G153" s="740" t="s">
        <v>336</v>
      </c>
      <c r="H153" s="18">
        <v>1200</v>
      </c>
      <c r="I153" s="25"/>
      <c r="J153" s="25"/>
      <c r="K153" s="25"/>
      <c r="L153" s="25"/>
      <c r="M153" s="25">
        <v>1200</v>
      </c>
      <c r="N153" s="25"/>
      <c r="O153" s="25"/>
      <c r="P153" s="753"/>
      <c r="Q153" s="740"/>
      <c r="T153" s="8"/>
    </row>
    <row r="154" spans="1:20" ht="37.5">
      <c r="A154" s="21">
        <v>4</v>
      </c>
      <c r="B154" s="26" t="s">
        <v>340</v>
      </c>
      <c r="C154" s="23">
        <v>2020</v>
      </c>
      <c r="D154" s="101" t="s">
        <v>654</v>
      </c>
      <c r="E154" s="740" t="s">
        <v>335</v>
      </c>
      <c r="F154" s="740" t="s">
        <v>339</v>
      </c>
      <c r="G154" s="740" t="s">
        <v>336</v>
      </c>
      <c r="H154" s="18">
        <v>800</v>
      </c>
      <c r="I154" s="25"/>
      <c r="J154" s="25"/>
      <c r="K154" s="25"/>
      <c r="L154" s="25"/>
      <c r="M154" s="25">
        <v>800</v>
      </c>
      <c r="N154" s="25"/>
      <c r="O154" s="25"/>
      <c r="P154" s="753"/>
      <c r="Q154" s="740"/>
      <c r="T154" s="8"/>
    </row>
    <row r="155" spans="1:20" ht="112.5">
      <c r="A155" s="21">
        <v>5</v>
      </c>
      <c r="B155" s="732" t="s">
        <v>341</v>
      </c>
      <c r="C155" s="23">
        <v>2021</v>
      </c>
      <c r="D155" s="101" t="s">
        <v>654</v>
      </c>
      <c r="E155" s="740" t="s">
        <v>335</v>
      </c>
      <c r="F155" s="62" t="s">
        <v>25</v>
      </c>
      <c r="G155" s="740" t="s">
        <v>336</v>
      </c>
      <c r="H155" s="18">
        <v>1725.1</v>
      </c>
      <c r="I155" s="25"/>
      <c r="J155" s="25"/>
      <c r="K155" s="25"/>
      <c r="L155" s="25"/>
      <c r="M155" s="25">
        <v>1379.3</v>
      </c>
      <c r="N155" s="25">
        <v>177.1</v>
      </c>
      <c r="O155" s="25">
        <v>168.7</v>
      </c>
      <c r="P155" s="753" t="s">
        <v>1188</v>
      </c>
      <c r="Q155" s="733" t="s">
        <v>342</v>
      </c>
      <c r="R155" s="734"/>
      <c r="T155" s="8"/>
    </row>
    <row r="156" spans="1:20" ht="75">
      <c r="A156" s="21">
        <v>6</v>
      </c>
      <c r="B156" s="40" t="s">
        <v>343</v>
      </c>
      <c r="C156" s="23">
        <v>2022</v>
      </c>
      <c r="D156" s="101" t="s">
        <v>653</v>
      </c>
      <c r="E156" s="740" t="s">
        <v>190</v>
      </c>
      <c r="F156" s="31" t="s">
        <v>28</v>
      </c>
      <c r="G156" s="740" t="s">
        <v>221</v>
      </c>
      <c r="H156" s="18">
        <v>0.01</v>
      </c>
      <c r="I156" s="25"/>
      <c r="J156" s="25"/>
      <c r="K156" s="25"/>
      <c r="L156" s="25"/>
      <c r="M156" s="25"/>
      <c r="N156" s="25"/>
      <c r="O156" s="25">
        <v>0.01</v>
      </c>
      <c r="P156" s="753"/>
      <c r="Q156" s="55" t="s">
        <v>344</v>
      </c>
      <c r="S156" s="746"/>
      <c r="T156" s="8"/>
    </row>
    <row r="157" spans="1:20" ht="75">
      <c r="A157" s="21">
        <v>7</v>
      </c>
      <c r="B157" s="26" t="s">
        <v>345</v>
      </c>
      <c r="C157" s="23">
        <v>2020</v>
      </c>
      <c r="D157" s="101" t="s">
        <v>654</v>
      </c>
      <c r="E157" s="740" t="s">
        <v>346</v>
      </c>
      <c r="F157" s="740" t="s">
        <v>25</v>
      </c>
      <c r="G157" s="740" t="s">
        <v>336</v>
      </c>
      <c r="H157" s="18">
        <v>1.5</v>
      </c>
      <c r="I157" s="25"/>
      <c r="J157" s="25"/>
      <c r="K157" s="25"/>
      <c r="L157" s="25"/>
      <c r="M157" s="25">
        <v>1.5</v>
      </c>
      <c r="N157" s="25"/>
      <c r="O157" s="25"/>
      <c r="P157" s="753" t="s">
        <v>1189</v>
      </c>
      <c r="Q157" s="31" t="s">
        <v>1074</v>
      </c>
      <c r="T157" s="8"/>
    </row>
    <row r="158" spans="1:20" ht="56.25">
      <c r="A158" s="21">
        <v>8</v>
      </c>
      <c r="B158" s="37" t="s">
        <v>347</v>
      </c>
      <c r="C158" s="43">
        <v>2020</v>
      </c>
      <c r="D158" s="101" t="s">
        <v>654</v>
      </c>
      <c r="E158" s="740" t="s">
        <v>231</v>
      </c>
      <c r="F158" s="740" t="s">
        <v>31</v>
      </c>
      <c r="G158" s="740" t="s">
        <v>195</v>
      </c>
      <c r="H158" s="18">
        <v>6.6</v>
      </c>
      <c r="I158" s="25"/>
      <c r="J158" s="25"/>
      <c r="K158" s="25"/>
      <c r="L158" s="25"/>
      <c r="M158" s="25">
        <v>6.6</v>
      </c>
      <c r="N158" s="25"/>
      <c r="O158" s="25"/>
      <c r="P158" s="753" t="s">
        <v>1190</v>
      </c>
      <c r="Q158" s="740" t="s">
        <v>348</v>
      </c>
      <c r="T158" s="8"/>
    </row>
    <row r="159" spans="1:20" ht="37.5">
      <c r="A159" s="737" t="s">
        <v>349</v>
      </c>
      <c r="B159" s="63" t="s">
        <v>350</v>
      </c>
      <c r="C159" s="36"/>
      <c r="D159" s="36"/>
      <c r="E159" s="738"/>
      <c r="F159" s="737"/>
      <c r="G159" s="737"/>
      <c r="H159" s="739"/>
      <c r="I159" s="739"/>
      <c r="J159" s="739"/>
      <c r="K159" s="25"/>
      <c r="L159" s="25"/>
      <c r="M159" s="739"/>
      <c r="N159" s="739"/>
      <c r="O159" s="739"/>
      <c r="P159" s="737"/>
      <c r="Q159" s="737"/>
      <c r="T159" s="8"/>
    </row>
    <row r="160" spans="1:20" ht="75">
      <c r="A160" s="21">
        <v>1</v>
      </c>
      <c r="B160" s="26" t="s">
        <v>351</v>
      </c>
      <c r="C160" s="23">
        <v>2021</v>
      </c>
      <c r="D160" s="101" t="s">
        <v>654</v>
      </c>
      <c r="E160" s="740" t="s">
        <v>335</v>
      </c>
      <c r="F160" s="740" t="s">
        <v>339</v>
      </c>
      <c r="G160" s="740" t="s">
        <v>352</v>
      </c>
      <c r="H160" s="18">
        <v>205.82910000000001</v>
      </c>
      <c r="I160" s="25"/>
      <c r="J160" s="25"/>
      <c r="K160" s="25"/>
      <c r="L160" s="25"/>
      <c r="M160" s="25">
        <v>205.82910000000001</v>
      </c>
      <c r="N160" s="25"/>
      <c r="O160" s="25"/>
      <c r="P160" s="26"/>
      <c r="Q160" s="740"/>
      <c r="T160" s="8"/>
    </row>
    <row r="161" spans="1:20" ht="75">
      <c r="A161" s="21">
        <v>2</v>
      </c>
      <c r="B161" s="40" t="s">
        <v>353</v>
      </c>
      <c r="C161" s="23">
        <v>2022</v>
      </c>
      <c r="D161" s="101" t="s">
        <v>653</v>
      </c>
      <c r="E161" s="30" t="s">
        <v>354</v>
      </c>
      <c r="F161" s="31" t="s">
        <v>355</v>
      </c>
      <c r="G161" s="32"/>
      <c r="H161" s="18">
        <v>0.7</v>
      </c>
      <c r="I161" s="25"/>
      <c r="J161" s="25"/>
      <c r="K161" s="25"/>
      <c r="L161" s="25"/>
      <c r="M161" s="25"/>
      <c r="N161" s="25">
        <v>0.7</v>
      </c>
      <c r="O161" s="25"/>
      <c r="P161" s="33"/>
      <c r="Q161" s="31" t="s">
        <v>140</v>
      </c>
      <c r="T161" s="8"/>
    </row>
    <row r="162" spans="1:20" ht="93.75">
      <c r="A162" s="21">
        <v>3</v>
      </c>
      <c r="B162" s="40" t="s">
        <v>356</v>
      </c>
      <c r="C162" s="23">
        <v>2022</v>
      </c>
      <c r="D162" s="101" t="s">
        <v>653</v>
      </c>
      <c r="E162" s="30" t="s">
        <v>83</v>
      </c>
      <c r="F162" s="31" t="s">
        <v>1059</v>
      </c>
      <c r="G162" s="740" t="s">
        <v>352</v>
      </c>
      <c r="H162" s="18">
        <v>295.18792999999999</v>
      </c>
      <c r="I162" s="25"/>
      <c r="J162" s="25"/>
      <c r="K162" s="25"/>
      <c r="L162" s="25"/>
      <c r="M162" s="25">
        <v>295.18792999999999</v>
      </c>
      <c r="N162" s="25"/>
      <c r="O162" s="25"/>
      <c r="P162" s="33"/>
      <c r="Q162" s="31" t="s">
        <v>357</v>
      </c>
      <c r="T162" s="8"/>
    </row>
    <row r="163" spans="1:20" ht="56.25">
      <c r="A163" s="21">
        <v>4</v>
      </c>
      <c r="B163" s="40" t="s">
        <v>358</v>
      </c>
      <c r="C163" s="23">
        <v>2022</v>
      </c>
      <c r="D163" s="101" t="s">
        <v>653</v>
      </c>
      <c r="E163" s="30" t="s">
        <v>119</v>
      </c>
      <c r="F163" s="31" t="s">
        <v>359</v>
      </c>
      <c r="G163" s="740" t="s">
        <v>352</v>
      </c>
      <c r="H163" s="18">
        <v>0.15000000000000002</v>
      </c>
      <c r="I163" s="25"/>
      <c r="J163" s="25"/>
      <c r="K163" s="25"/>
      <c r="L163" s="25"/>
      <c r="M163" s="25">
        <v>0.15000000000000002</v>
      </c>
      <c r="N163" s="25"/>
      <c r="O163" s="25"/>
      <c r="P163" s="33"/>
      <c r="Q163" s="31" t="s">
        <v>357</v>
      </c>
      <c r="T163" s="8"/>
    </row>
    <row r="164" spans="1:20" ht="37.5">
      <c r="A164" s="21">
        <v>5</v>
      </c>
      <c r="B164" s="40" t="s">
        <v>360</v>
      </c>
      <c r="C164" s="23">
        <v>2022</v>
      </c>
      <c r="D164" s="101" t="s">
        <v>653</v>
      </c>
      <c r="E164" s="30" t="s">
        <v>130</v>
      </c>
      <c r="F164" s="31" t="s">
        <v>40</v>
      </c>
      <c r="G164" s="740" t="s">
        <v>352</v>
      </c>
      <c r="H164" s="18">
        <v>0.83</v>
      </c>
      <c r="I164" s="25"/>
      <c r="J164" s="25"/>
      <c r="K164" s="25"/>
      <c r="L164" s="25"/>
      <c r="M164" s="25">
        <v>0.83</v>
      </c>
      <c r="N164" s="25"/>
      <c r="O164" s="25"/>
      <c r="P164" s="33"/>
      <c r="Q164" s="31" t="s">
        <v>357</v>
      </c>
      <c r="T164" s="8"/>
    </row>
    <row r="165" spans="1:20" ht="37.5">
      <c r="A165" s="21">
        <v>6</v>
      </c>
      <c r="B165" s="40" t="s">
        <v>361</v>
      </c>
      <c r="C165" s="23">
        <v>2022</v>
      </c>
      <c r="D165" s="101" t="s">
        <v>653</v>
      </c>
      <c r="E165" s="30" t="s">
        <v>190</v>
      </c>
      <c r="F165" s="31" t="s">
        <v>28</v>
      </c>
      <c r="G165" s="740" t="s">
        <v>352</v>
      </c>
      <c r="H165" s="18">
        <v>1.4100000000000001</v>
      </c>
      <c r="I165" s="25"/>
      <c r="J165" s="25"/>
      <c r="K165" s="25"/>
      <c r="L165" s="25"/>
      <c r="M165" s="25">
        <v>1.4100000000000001</v>
      </c>
      <c r="N165" s="25"/>
      <c r="O165" s="25"/>
      <c r="P165" s="33"/>
      <c r="Q165" s="31" t="s">
        <v>357</v>
      </c>
      <c r="T165" s="8"/>
    </row>
    <row r="166" spans="1:20" ht="37.5">
      <c r="A166" s="21">
        <v>7</v>
      </c>
      <c r="B166" s="40" t="s">
        <v>362</v>
      </c>
      <c r="C166" s="23">
        <v>2022</v>
      </c>
      <c r="D166" s="101" t="s">
        <v>653</v>
      </c>
      <c r="E166" s="30" t="s">
        <v>207</v>
      </c>
      <c r="F166" s="31" t="s">
        <v>339</v>
      </c>
      <c r="G166" s="740" t="s">
        <v>352</v>
      </c>
      <c r="H166" s="18">
        <v>9.0200000000000014</v>
      </c>
      <c r="I166" s="25"/>
      <c r="J166" s="25"/>
      <c r="K166" s="25"/>
      <c r="L166" s="25"/>
      <c r="M166" s="25">
        <v>9.0200000000000014</v>
      </c>
      <c r="N166" s="25"/>
      <c r="O166" s="25"/>
      <c r="P166" s="33"/>
      <c r="Q166" s="31" t="s">
        <v>357</v>
      </c>
      <c r="T166" s="8"/>
    </row>
    <row r="167" spans="1:20" s="7" customFormat="1">
      <c r="A167" s="64"/>
      <c r="C167" s="65"/>
      <c r="D167" s="65"/>
      <c r="E167" s="64"/>
      <c r="G167" s="12"/>
      <c r="H167" s="4"/>
      <c r="I167" s="5"/>
      <c r="J167" s="5"/>
      <c r="K167" s="5"/>
      <c r="L167" s="5"/>
      <c r="M167" s="5"/>
      <c r="N167" s="5"/>
      <c r="O167" s="5"/>
      <c r="P167" s="2"/>
      <c r="Q167" s="12"/>
      <c r="S167" s="743"/>
      <c r="T167" s="743"/>
    </row>
    <row r="169" spans="1:20" s="7" customFormat="1">
      <c r="A169" s="64"/>
      <c r="C169" s="65"/>
      <c r="D169" s="65"/>
      <c r="E169" s="64"/>
      <c r="G169" s="12"/>
      <c r="H169" s="4"/>
      <c r="I169" s="5"/>
      <c r="J169" s="5"/>
      <c r="K169" s="5"/>
      <c r="L169" s="5"/>
      <c r="M169" s="5"/>
      <c r="N169" s="5"/>
      <c r="O169" s="5"/>
      <c r="P169" s="2"/>
      <c r="Q169" s="12"/>
      <c r="S169" s="743"/>
      <c r="T169" s="743"/>
    </row>
    <row r="661" spans="2:20" s="64" customFormat="1">
      <c r="B661" s="7"/>
      <c r="C661" s="65"/>
      <c r="D661" s="65"/>
      <c r="F661" s="7"/>
      <c r="G661" s="12"/>
      <c r="H661" s="4"/>
      <c r="I661" s="5"/>
      <c r="J661" s="5"/>
      <c r="K661" s="5"/>
      <c r="L661" s="5"/>
      <c r="M661" s="5"/>
      <c r="N661" s="5"/>
      <c r="O661" s="5"/>
      <c r="P661" s="2"/>
      <c r="Q661" s="12"/>
      <c r="R661" s="7"/>
      <c r="S661" s="743"/>
      <c r="T661" s="5"/>
    </row>
  </sheetData>
  <autoFilter ref="A8:T166"/>
  <mergeCells count="22">
    <mergeCell ref="A1:B1"/>
    <mergeCell ref="A2:Q2"/>
    <mergeCell ref="A4:A7"/>
    <mergeCell ref="B4:B7"/>
    <mergeCell ref="C4:C7"/>
    <mergeCell ref="E4:E7"/>
    <mergeCell ref="F4:F7"/>
    <mergeCell ref="G4:G7"/>
    <mergeCell ref="H4:H7"/>
    <mergeCell ref="I4:O4"/>
    <mergeCell ref="Q26:Q29"/>
    <mergeCell ref="Q131:Q133"/>
    <mergeCell ref="D4:D7"/>
    <mergeCell ref="P4:P7"/>
    <mergeCell ref="Q4:Q7"/>
    <mergeCell ref="I5:M5"/>
    <mergeCell ref="N5:N7"/>
    <mergeCell ref="O5:O7"/>
    <mergeCell ref="I6:J6"/>
    <mergeCell ref="K6:K7"/>
    <mergeCell ref="L6:L7"/>
    <mergeCell ref="M6:M7"/>
  </mergeCells>
  <printOptions horizontalCentered="1"/>
  <pageMargins left="0.23622047244094499" right="0.23622047244094499" top="0.57677165399999997" bottom="0.30118110199999998" header="0.31496062992126" footer="0.31496062992126"/>
  <pageSetup paperSize="9" scale="65" orientation="landscape" r:id="rId1"/>
  <headerFooter>
    <oddFooter>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81"/>
  <sheetViews>
    <sheetView showZeros="0" zoomScale="70" zoomScaleNormal="70" workbookViewId="0">
      <pane xSplit="4" ySplit="8" topLeftCell="E19" activePane="bottomRight" state="frozen"/>
      <selection activeCell="P428" sqref="P428"/>
      <selection pane="topRight" activeCell="P428" sqref="P428"/>
      <selection pane="bottomLeft" activeCell="P428" sqref="P428"/>
      <selection pane="bottomRight" activeCell="BG63" sqref="BG63"/>
    </sheetView>
  </sheetViews>
  <sheetFormatPr defaultColWidth="8.42578125" defaultRowHeight="12.75"/>
  <cols>
    <col min="1" max="1" width="4.42578125" style="567" customWidth="1"/>
    <col min="2" max="2" width="34.5703125" style="567" customWidth="1"/>
    <col min="3" max="3" width="5.7109375" style="567" customWidth="1"/>
    <col min="4" max="4" width="12.85546875" style="568" customWidth="1"/>
    <col min="5" max="5" width="10.140625" style="567" bestFit="1" customWidth="1"/>
    <col min="6" max="7" width="7.85546875" style="567" hidden="1" customWidth="1"/>
    <col min="8" max="8" width="9.140625" style="567" customWidth="1"/>
    <col min="9" max="9" width="9" style="567" bestFit="1" customWidth="1"/>
    <col min="10" max="10" width="8" style="567" hidden="1" customWidth="1"/>
    <col min="11" max="11" width="5.140625" style="567" hidden="1" customWidth="1"/>
    <col min="12" max="12" width="10.42578125" style="567" bestFit="1" customWidth="1"/>
    <col min="13" max="13" width="8.85546875" style="567" hidden="1" customWidth="1"/>
    <col min="14" max="14" width="8.7109375" style="567" hidden="1" customWidth="1"/>
    <col min="15" max="15" width="10.140625" style="567" bestFit="1" customWidth="1"/>
    <col min="16" max="16" width="7.85546875" style="567" hidden="1" customWidth="1"/>
    <col min="17" max="17" width="10.42578125" style="567" bestFit="1" customWidth="1"/>
    <col min="18" max="18" width="9.85546875" style="567" bestFit="1" customWidth="1"/>
    <col min="19" max="19" width="9.42578125" style="567" customWidth="1"/>
    <col min="20" max="20" width="6.5703125" style="567" hidden="1" customWidth="1"/>
    <col min="21" max="21" width="8" style="567" customWidth="1"/>
    <col min="22" max="22" width="5.7109375" style="567" hidden="1" customWidth="1"/>
    <col min="23" max="23" width="8.7109375" style="567" customWidth="1"/>
    <col min="24" max="24" width="10.28515625" style="567" customWidth="1"/>
    <col min="25" max="25" width="9.5703125" style="567" customWidth="1"/>
    <col min="26" max="26" width="7" style="567" customWidth="1"/>
    <col min="27" max="27" width="4.85546875" style="567" hidden="1" customWidth="1"/>
    <col min="28" max="28" width="6.28515625" style="567" customWidth="1"/>
    <col min="29" max="29" width="7.140625" style="567" customWidth="1"/>
    <col min="30" max="30" width="6.7109375" style="567" customWidth="1"/>
    <col min="31" max="31" width="7" style="567" customWidth="1"/>
    <col min="32" max="32" width="8.5703125" style="567" bestFit="1" customWidth="1"/>
    <col min="33" max="33" width="9" style="567" customWidth="1"/>
    <col min="34" max="39" width="8.7109375" style="567" customWidth="1"/>
    <col min="40" max="40" width="9.7109375" style="567" customWidth="1"/>
    <col min="41" max="41" width="8.140625" style="567" bestFit="1" customWidth="1"/>
    <col min="42" max="42" width="8.140625" style="567" hidden="1" customWidth="1"/>
    <col min="43" max="44" width="8.140625" style="567" bestFit="1" customWidth="1"/>
    <col min="45" max="45" width="7" style="567" customWidth="1"/>
    <col min="46" max="47" width="4.28515625" style="567" hidden="1" customWidth="1"/>
    <col min="48" max="48" width="6.28515625" style="567" customWidth="1"/>
    <col min="49" max="49" width="4.140625" style="567" hidden="1" customWidth="1"/>
    <col min="50" max="50" width="5" style="567" hidden="1" customWidth="1"/>
    <col min="51" max="51" width="7" style="567" customWidth="1"/>
    <col min="52" max="52" width="6.42578125" style="567" customWidth="1"/>
    <col min="53" max="53" width="8.5703125" style="567" customWidth="1"/>
    <col min="54" max="54" width="8.5703125" style="567" bestFit="1" customWidth="1"/>
    <col min="55" max="55" width="6.7109375" style="567" customWidth="1"/>
    <col min="56" max="56" width="8.140625" style="567" bestFit="1" customWidth="1"/>
    <col min="57" max="57" width="8.140625" style="567" hidden="1" customWidth="1"/>
    <col min="58" max="58" width="7.28515625" style="567" customWidth="1"/>
    <col min="59" max="59" width="9" style="567" bestFit="1" customWidth="1"/>
    <col min="60" max="60" width="8.140625" style="567" bestFit="1" customWidth="1"/>
    <col min="61" max="61" width="5.140625" style="567" customWidth="1"/>
    <col min="62" max="62" width="7.42578125" style="567" customWidth="1"/>
    <col min="63" max="63" width="6.42578125" style="567" hidden="1" customWidth="1"/>
    <col min="64" max="64" width="6.7109375" style="567" hidden="1" customWidth="1"/>
    <col min="65" max="65" width="7" style="567" hidden="1" customWidth="1"/>
    <col min="66" max="67" width="5.140625" style="567" hidden="1" customWidth="1"/>
    <col min="68" max="68" width="4.7109375" style="567" hidden="1" customWidth="1"/>
    <col min="69" max="69" width="8.7109375" style="567" customWidth="1"/>
    <col min="70" max="70" width="9.5703125" style="567" customWidth="1"/>
    <col min="71" max="71" width="11.42578125" style="567" customWidth="1"/>
    <col min="72" max="72" width="9.7109375" style="567" bestFit="1" customWidth="1"/>
    <col min="73" max="73" width="11.5703125" style="569" customWidth="1"/>
    <col min="74" max="76" width="8.7109375" style="567" bestFit="1" customWidth="1"/>
    <col min="77" max="16384" width="8.42578125" style="567"/>
  </cols>
  <sheetData>
    <row r="1" spans="1:72" ht="15.75">
      <c r="A1" s="857" t="s">
        <v>919</v>
      </c>
      <c r="B1" s="857"/>
    </row>
    <row r="2" spans="1:72" ht="15.75">
      <c r="A2" s="858" t="s">
        <v>920</v>
      </c>
      <c r="B2" s="858"/>
      <c r="C2" s="858"/>
      <c r="D2" s="858"/>
      <c r="E2" s="858"/>
      <c r="F2" s="858"/>
      <c r="G2" s="858"/>
      <c r="H2" s="858"/>
      <c r="I2" s="858"/>
      <c r="J2" s="858"/>
      <c r="K2" s="858"/>
      <c r="L2" s="858"/>
      <c r="M2" s="858"/>
      <c r="N2" s="858"/>
      <c r="O2" s="858"/>
      <c r="P2" s="858"/>
      <c r="Q2" s="858"/>
      <c r="R2" s="858"/>
      <c r="S2" s="858"/>
      <c r="T2" s="858"/>
      <c r="U2" s="858"/>
      <c r="V2" s="858"/>
      <c r="W2" s="858"/>
      <c r="X2" s="858"/>
      <c r="Y2" s="858"/>
      <c r="Z2" s="858"/>
      <c r="AA2" s="858"/>
      <c r="AB2" s="858"/>
      <c r="AC2" s="858"/>
      <c r="AD2" s="858"/>
      <c r="AE2" s="858"/>
      <c r="AF2" s="858"/>
      <c r="AG2" s="858"/>
      <c r="AH2" s="858"/>
      <c r="AI2" s="858"/>
      <c r="AJ2" s="858"/>
      <c r="AK2" s="858"/>
      <c r="AL2" s="858"/>
      <c r="AM2" s="858"/>
      <c r="AN2" s="858"/>
      <c r="AO2" s="858"/>
      <c r="AP2" s="858"/>
      <c r="AQ2" s="858"/>
      <c r="AR2" s="858"/>
      <c r="AS2" s="858"/>
      <c r="AT2" s="858"/>
      <c r="AU2" s="858"/>
      <c r="AV2" s="858"/>
      <c r="AW2" s="858"/>
      <c r="AX2" s="858"/>
      <c r="AY2" s="858"/>
      <c r="AZ2" s="858"/>
      <c r="BA2" s="858"/>
      <c r="BB2" s="858"/>
      <c r="BC2" s="858"/>
      <c r="BD2" s="858"/>
      <c r="BE2" s="858"/>
      <c r="BF2" s="858"/>
      <c r="BG2" s="858"/>
      <c r="BH2" s="858"/>
      <c r="BI2" s="858"/>
      <c r="BJ2" s="858"/>
      <c r="BK2" s="858"/>
      <c r="BL2" s="858"/>
      <c r="BM2" s="858"/>
      <c r="BN2" s="858"/>
      <c r="BO2" s="858"/>
      <c r="BP2" s="858"/>
      <c r="BQ2" s="858"/>
      <c r="BR2" s="858"/>
      <c r="BS2" s="858"/>
    </row>
    <row r="3" spans="1:72" ht="7.9" customHeight="1"/>
    <row r="4" spans="1:72" ht="15">
      <c r="BR4" s="819" t="s">
        <v>667</v>
      </c>
      <c r="BS4" s="819"/>
    </row>
    <row r="5" spans="1:72" ht="24" customHeight="1">
      <c r="A5" s="859" t="s">
        <v>365</v>
      </c>
      <c r="B5" s="859" t="s">
        <v>816</v>
      </c>
      <c r="C5" s="859" t="s">
        <v>670</v>
      </c>
      <c r="D5" s="859" t="s">
        <v>921</v>
      </c>
      <c r="E5" s="859" t="s">
        <v>922</v>
      </c>
      <c r="F5" s="859"/>
      <c r="G5" s="859"/>
      <c r="H5" s="859"/>
      <c r="I5" s="859"/>
      <c r="J5" s="859"/>
      <c r="K5" s="859"/>
      <c r="L5" s="859"/>
      <c r="M5" s="859"/>
      <c r="N5" s="859"/>
      <c r="O5" s="859"/>
      <c r="P5" s="859"/>
      <c r="Q5" s="859"/>
      <c r="R5" s="859"/>
      <c r="S5" s="859"/>
      <c r="T5" s="859"/>
      <c r="U5" s="859"/>
      <c r="V5" s="859"/>
      <c r="W5" s="859"/>
      <c r="X5" s="859"/>
      <c r="Y5" s="859"/>
      <c r="Z5" s="859"/>
      <c r="AA5" s="859"/>
      <c r="AB5" s="859"/>
      <c r="AC5" s="859"/>
      <c r="AD5" s="859"/>
      <c r="AE5" s="859"/>
      <c r="AF5" s="859"/>
      <c r="AG5" s="859"/>
      <c r="AH5" s="859"/>
      <c r="AI5" s="859"/>
      <c r="AJ5" s="859"/>
      <c r="AK5" s="859"/>
      <c r="AL5" s="859"/>
      <c r="AM5" s="859"/>
      <c r="AN5" s="859"/>
      <c r="AO5" s="859"/>
      <c r="AP5" s="859"/>
      <c r="AQ5" s="859"/>
      <c r="AR5" s="859"/>
      <c r="AS5" s="859"/>
      <c r="AT5" s="859"/>
      <c r="AU5" s="859"/>
      <c r="AV5" s="859"/>
      <c r="AW5" s="859"/>
      <c r="AX5" s="859"/>
      <c r="AY5" s="859"/>
      <c r="AZ5" s="859"/>
      <c r="BA5" s="859"/>
      <c r="BB5" s="859"/>
      <c r="BC5" s="859"/>
      <c r="BD5" s="859"/>
      <c r="BE5" s="859"/>
      <c r="BF5" s="859"/>
      <c r="BG5" s="859"/>
      <c r="BH5" s="859"/>
      <c r="BI5" s="859"/>
      <c r="BJ5" s="859"/>
      <c r="BK5" s="859"/>
      <c r="BL5" s="859"/>
      <c r="BM5" s="859"/>
      <c r="BN5" s="859"/>
      <c r="BO5" s="859"/>
      <c r="BP5" s="567" t="s">
        <v>923</v>
      </c>
      <c r="BQ5" s="855" t="s">
        <v>924</v>
      </c>
      <c r="BR5" s="855" t="s">
        <v>925</v>
      </c>
      <c r="BS5" s="855" t="s">
        <v>926</v>
      </c>
    </row>
    <row r="6" spans="1:72" ht="24" customHeight="1">
      <c r="A6" s="859"/>
      <c r="B6" s="859"/>
      <c r="C6" s="859"/>
      <c r="D6" s="859"/>
      <c r="E6" s="570" t="s">
        <v>694</v>
      </c>
      <c r="F6" s="570" t="s">
        <v>927</v>
      </c>
      <c r="G6" s="570" t="s">
        <v>928</v>
      </c>
      <c r="H6" s="570" t="s">
        <v>507</v>
      </c>
      <c r="I6" s="570" t="s">
        <v>231</v>
      </c>
      <c r="J6" s="570" t="s">
        <v>459</v>
      </c>
      <c r="K6" s="570" t="s">
        <v>701</v>
      </c>
      <c r="L6" s="570" t="s">
        <v>446</v>
      </c>
      <c r="M6" s="570" t="s">
        <v>446</v>
      </c>
      <c r="N6" s="570" t="s">
        <v>548</v>
      </c>
      <c r="O6" s="570" t="s">
        <v>354</v>
      </c>
      <c r="P6" s="570" t="s">
        <v>929</v>
      </c>
      <c r="Q6" s="570" t="s">
        <v>709</v>
      </c>
      <c r="R6" s="570" t="s">
        <v>471</v>
      </c>
      <c r="S6" s="571" t="s">
        <v>714</v>
      </c>
      <c r="T6" s="570" t="s">
        <v>711</v>
      </c>
      <c r="U6" s="570" t="s">
        <v>569</v>
      </c>
      <c r="V6" s="570" t="s">
        <v>719</v>
      </c>
      <c r="W6" s="570" t="s">
        <v>83</v>
      </c>
      <c r="X6" s="570" t="s">
        <v>720</v>
      </c>
      <c r="Y6" s="570" t="s">
        <v>24</v>
      </c>
      <c r="Z6" s="570" t="s">
        <v>35</v>
      </c>
      <c r="AA6" s="570" t="s">
        <v>727</v>
      </c>
      <c r="AB6" s="570" t="s">
        <v>729</v>
      </c>
      <c r="AC6" s="570" t="s">
        <v>119</v>
      </c>
      <c r="AD6" s="570" t="s">
        <v>130</v>
      </c>
      <c r="AE6" s="570" t="s">
        <v>734</v>
      </c>
      <c r="AF6" s="570" t="s">
        <v>142</v>
      </c>
      <c r="AG6" s="570" t="s">
        <v>739</v>
      </c>
      <c r="AH6" s="570" t="s">
        <v>60</v>
      </c>
      <c r="AI6" s="570" t="s">
        <v>176</v>
      </c>
      <c r="AJ6" s="570" t="s">
        <v>744</v>
      </c>
      <c r="AK6" s="570" t="s">
        <v>746</v>
      </c>
      <c r="AL6" s="570" t="s">
        <v>748</v>
      </c>
      <c r="AM6" s="570" t="s">
        <v>252</v>
      </c>
      <c r="AN6" s="570" t="s">
        <v>72</v>
      </c>
      <c r="AO6" s="570" t="s">
        <v>752</v>
      </c>
      <c r="AP6" s="570" t="s">
        <v>756</v>
      </c>
      <c r="AQ6" s="570" t="s">
        <v>758</v>
      </c>
      <c r="AR6" s="570" t="s">
        <v>760</v>
      </c>
      <c r="AS6" s="570" t="s">
        <v>261</v>
      </c>
      <c r="AT6" s="570" t="s">
        <v>763</v>
      </c>
      <c r="AU6" s="570" t="s">
        <v>765</v>
      </c>
      <c r="AV6" s="570" t="s">
        <v>767</v>
      </c>
      <c r="AW6" s="570" t="s">
        <v>770</v>
      </c>
      <c r="AX6" s="570" t="s">
        <v>828</v>
      </c>
      <c r="AY6" s="570" t="s">
        <v>220</v>
      </c>
      <c r="AZ6" s="570" t="s">
        <v>184</v>
      </c>
      <c r="BA6" s="570" t="s">
        <v>207</v>
      </c>
      <c r="BB6" s="570" t="s">
        <v>190</v>
      </c>
      <c r="BC6" s="570" t="s">
        <v>78</v>
      </c>
      <c r="BD6" s="570" t="s">
        <v>782</v>
      </c>
      <c r="BE6" s="570" t="s">
        <v>785</v>
      </c>
      <c r="BF6" s="570" t="s">
        <v>787</v>
      </c>
      <c r="BG6" s="570" t="s">
        <v>790</v>
      </c>
      <c r="BH6" s="570" t="s">
        <v>793</v>
      </c>
      <c r="BI6" s="570" t="s">
        <v>796</v>
      </c>
      <c r="BJ6" s="570" t="s">
        <v>797</v>
      </c>
      <c r="BK6" s="570" t="s">
        <v>800</v>
      </c>
      <c r="BL6" s="570" t="s">
        <v>803</v>
      </c>
      <c r="BM6" s="570" t="s">
        <v>806</v>
      </c>
      <c r="BN6" s="570" t="s">
        <v>930</v>
      </c>
      <c r="BO6" s="570" t="s">
        <v>770</v>
      </c>
      <c r="BP6" s="567" t="s">
        <v>931</v>
      </c>
      <c r="BQ6" s="856"/>
      <c r="BR6" s="856"/>
      <c r="BS6" s="856"/>
    </row>
    <row r="7" spans="1:72" ht="10.5" hidden="1" customHeight="1">
      <c r="A7" s="572">
        <v>-1</v>
      </c>
      <c r="B7" s="572">
        <v>-2</v>
      </c>
      <c r="C7" s="572">
        <v>-3</v>
      </c>
      <c r="D7" s="573">
        <v>-4</v>
      </c>
      <c r="E7" s="572">
        <v>-5</v>
      </c>
      <c r="F7" s="572">
        <v>-6</v>
      </c>
      <c r="G7" s="572">
        <v>-7</v>
      </c>
      <c r="H7" s="572">
        <v>-6</v>
      </c>
      <c r="I7" s="572">
        <v>-7</v>
      </c>
      <c r="J7" s="572">
        <v>-10</v>
      </c>
      <c r="K7" s="572">
        <v>-11</v>
      </c>
      <c r="L7" s="572">
        <v>-12</v>
      </c>
      <c r="M7" s="572">
        <v>-8</v>
      </c>
      <c r="N7" s="572">
        <v>-14</v>
      </c>
      <c r="O7" s="572">
        <v>-9</v>
      </c>
      <c r="P7" s="572">
        <v>-12</v>
      </c>
      <c r="Q7" s="572">
        <v>-10</v>
      </c>
      <c r="R7" s="572">
        <v>-11</v>
      </c>
      <c r="S7" s="572"/>
      <c r="T7" s="572">
        <v>-15</v>
      </c>
      <c r="U7" s="572">
        <v>-12</v>
      </c>
      <c r="V7" s="572">
        <v>-13</v>
      </c>
      <c r="W7" s="572">
        <v>-14</v>
      </c>
      <c r="X7" s="572">
        <v>-15</v>
      </c>
      <c r="Y7" s="572">
        <v>-16</v>
      </c>
      <c r="Z7" s="572">
        <v>-17</v>
      </c>
      <c r="AA7" s="572">
        <v>-18</v>
      </c>
      <c r="AB7" s="572">
        <v>-19</v>
      </c>
      <c r="AC7" s="572">
        <v>-20</v>
      </c>
      <c r="AD7" s="572">
        <v>-21</v>
      </c>
      <c r="AE7" s="572">
        <v>-22</v>
      </c>
      <c r="AF7" s="572">
        <v>-41</v>
      </c>
      <c r="AG7" s="572">
        <v>-23</v>
      </c>
      <c r="AH7" s="572">
        <v>-24</v>
      </c>
      <c r="AI7" s="572">
        <v>-25</v>
      </c>
      <c r="AJ7" s="572">
        <v>-28</v>
      </c>
      <c r="AK7" s="572">
        <v>-29</v>
      </c>
      <c r="AL7" s="572">
        <v>-30</v>
      </c>
      <c r="AM7" s="572">
        <v>-31</v>
      </c>
      <c r="AN7" s="572">
        <v>-26</v>
      </c>
      <c r="AO7" s="572">
        <v>-27</v>
      </c>
      <c r="AP7" s="572">
        <v>-33</v>
      </c>
      <c r="AQ7" s="572">
        <v>-34</v>
      </c>
      <c r="AR7" s="572">
        <v>-39</v>
      </c>
      <c r="AS7" s="572">
        <v>-40</v>
      </c>
      <c r="AT7" s="572">
        <v>-32</v>
      </c>
      <c r="AU7" s="572">
        <v>-33</v>
      </c>
      <c r="AV7" s="572">
        <v>-32</v>
      </c>
      <c r="AW7" s="572">
        <v>-45</v>
      </c>
      <c r="AX7" s="572"/>
      <c r="AY7" s="572">
        <v>-42</v>
      </c>
      <c r="AZ7" s="572">
        <v>-43</v>
      </c>
      <c r="BA7" s="572">
        <v>-35</v>
      </c>
      <c r="BB7" s="572">
        <v>-36</v>
      </c>
      <c r="BC7" s="572">
        <v>-37</v>
      </c>
      <c r="BD7" s="572">
        <v>-38</v>
      </c>
      <c r="BE7" s="572">
        <v>-42</v>
      </c>
      <c r="BF7" s="572">
        <v>-44</v>
      </c>
      <c r="BG7" s="572">
        <v>-45</v>
      </c>
      <c r="BH7" s="572">
        <v>-46</v>
      </c>
      <c r="BI7" s="572">
        <v>-47</v>
      </c>
      <c r="BJ7" s="572">
        <v>-48</v>
      </c>
      <c r="BK7" s="572">
        <v>-49</v>
      </c>
      <c r="BL7" s="572">
        <v>-50</v>
      </c>
      <c r="BM7" s="572">
        <v>-51</v>
      </c>
      <c r="BN7" s="572">
        <v>-52</v>
      </c>
      <c r="BO7" s="572">
        <v>-53</v>
      </c>
      <c r="BP7" s="567">
        <v>-52</v>
      </c>
      <c r="BQ7" s="574">
        <v>-53</v>
      </c>
      <c r="BR7" s="574">
        <v>-54</v>
      </c>
      <c r="BS7" s="574">
        <v>-55</v>
      </c>
    </row>
    <row r="8" spans="1:72" ht="19.899999999999999" customHeight="1">
      <c r="A8" s="575"/>
      <c r="B8" s="575" t="s">
        <v>932</v>
      </c>
      <c r="C8" s="575"/>
      <c r="D8" s="576">
        <v>89262.010177000004</v>
      </c>
      <c r="E8" s="577">
        <v>0</v>
      </c>
      <c r="F8" s="577">
        <v>0</v>
      </c>
      <c r="G8" s="577">
        <v>0</v>
      </c>
      <c r="H8" s="577">
        <v>0</v>
      </c>
      <c r="I8" s="577">
        <v>0</v>
      </c>
      <c r="J8" s="577">
        <v>0</v>
      </c>
      <c r="K8" s="577">
        <v>0</v>
      </c>
      <c r="L8" s="577">
        <v>0</v>
      </c>
      <c r="M8" s="577">
        <v>0</v>
      </c>
      <c r="N8" s="577">
        <v>0</v>
      </c>
      <c r="O8" s="577">
        <v>0</v>
      </c>
      <c r="P8" s="577">
        <v>0</v>
      </c>
      <c r="Q8" s="577">
        <v>0</v>
      </c>
      <c r="R8" s="577">
        <v>0</v>
      </c>
      <c r="S8" s="577"/>
      <c r="T8" s="577">
        <v>0</v>
      </c>
      <c r="U8" s="577">
        <v>0</v>
      </c>
      <c r="V8" s="577">
        <v>0</v>
      </c>
      <c r="W8" s="577">
        <v>0</v>
      </c>
      <c r="X8" s="577">
        <v>0</v>
      </c>
      <c r="Y8" s="577">
        <v>0</v>
      </c>
      <c r="Z8" s="577">
        <v>0</v>
      </c>
      <c r="AA8" s="577">
        <v>0</v>
      </c>
      <c r="AB8" s="577">
        <v>0</v>
      </c>
      <c r="AC8" s="577">
        <v>0</v>
      </c>
      <c r="AD8" s="577">
        <v>0</v>
      </c>
      <c r="AE8" s="577">
        <v>0</v>
      </c>
      <c r="AF8" s="577">
        <v>0</v>
      </c>
      <c r="AG8" s="577">
        <v>0</v>
      </c>
      <c r="AH8" s="577">
        <v>0</v>
      </c>
      <c r="AI8" s="577">
        <v>0</v>
      </c>
      <c r="AJ8" s="577">
        <v>0</v>
      </c>
      <c r="AK8" s="577">
        <v>0</v>
      </c>
      <c r="AL8" s="577">
        <v>0</v>
      </c>
      <c r="AM8" s="577">
        <v>0</v>
      </c>
      <c r="AN8" s="577">
        <v>0</v>
      </c>
      <c r="AO8" s="577">
        <v>0</v>
      </c>
      <c r="AP8" s="577">
        <v>0</v>
      </c>
      <c r="AQ8" s="577">
        <v>0</v>
      </c>
      <c r="AR8" s="577">
        <v>0</v>
      </c>
      <c r="AS8" s="577">
        <v>0</v>
      </c>
      <c r="AT8" s="577">
        <v>0</v>
      </c>
      <c r="AU8" s="577">
        <v>0</v>
      </c>
      <c r="AV8" s="577">
        <v>0</v>
      </c>
      <c r="AW8" s="577">
        <v>0</v>
      </c>
      <c r="AX8" s="577"/>
      <c r="AY8" s="577">
        <v>0</v>
      </c>
      <c r="AZ8" s="577">
        <v>0</v>
      </c>
      <c r="BA8" s="577">
        <v>0</v>
      </c>
      <c r="BB8" s="577">
        <v>0</v>
      </c>
      <c r="BC8" s="577">
        <v>0</v>
      </c>
      <c r="BD8" s="577">
        <v>0</v>
      </c>
      <c r="BE8" s="577">
        <v>0</v>
      </c>
      <c r="BF8" s="577">
        <v>0</v>
      </c>
      <c r="BG8" s="577">
        <v>0</v>
      </c>
      <c r="BH8" s="577">
        <v>0</v>
      </c>
      <c r="BI8" s="577">
        <v>0</v>
      </c>
      <c r="BJ8" s="577">
        <v>0</v>
      </c>
      <c r="BK8" s="577">
        <v>0</v>
      </c>
      <c r="BL8" s="577">
        <v>0</v>
      </c>
      <c r="BM8" s="577">
        <v>0</v>
      </c>
      <c r="BN8" s="577">
        <v>0</v>
      </c>
      <c r="BO8" s="577">
        <v>0</v>
      </c>
      <c r="BP8" s="578">
        <v>0</v>
      </c>
      <c r="BQ8" s="579">
        <v>187.8900000000007</v>
      </c>
      <c r="BR8" s="579">
        <v>-3.3253400033572689E-12</v>
      </c>
      <c r="BS8" s="579">
        <v>89262.010177000018</v>
      </c>
      <c r="BT8" s="569"/>
    </row>
    <row r="9" spans="1:72" ht="22.15" customHeight="1">
      <c r="A9" s="580" t="s">
        <v>933</v>
      </c>
      <c r="B9" s="580" t="s">
        <v>11</v>
      </c>
      <c r="C9" s="581" t="s">
        <v>694</v>
      </c>
      <c r="D9" s="582">
        <v>76323.029231000008</v>
      </c>
      <c r="E9" s="583">
        <v>76143.329231000011</v>
      </c>
      <c r="F9" s="584">
        <v>0</v>
      </c>
      <c r="G9" s="584">
        <v>0</v>
      </c>
      <c r="H9" s="584">
        <v>0</v>
      </c>
      <c r="I9" s="584">
        <v>0</v>
      </c>
      <c r="J9" s="584">
        <v>0</v>
      </c>
      <c r="K9" s="584">
        <v>0</v>
      </c>
      <c r="L9" s="584">
        <v>0</v>
      </c>
      <c r="M9" s="584">
        <v>0</v>
      </c>
      <c r="N9" s="584">
        <v>0</v>
      </c>
      <c r="O9" s="584">
        <v>0</v>
      </c>
      <c r="P9" s="584">
        <v>0</v>
      </c>
      <c r="Q9" s="584">
        <v>0</v>
      </c>
      <c r="R9" s="584">
        <v>0</v>
      </c>
      <c r="S9" s="584"/>
      <c r="T9" s="584">
        <v>0</v>
      </c>
      <c r="U9" s="584">
        <v>0</v>
      </c>
      <c r="V9" s="584">
        <v>0</v>
      </c>
      <c r="W9" s="584">
        <v>0</v>
      </c>
      <c r="X9" s="584">
        <v>0</v>
      </c>
      <c r="Y9" s="584">
        <v>0</v>
      </c>
      <c r="Z9" s="584">
        <v>0</v>
      </c>
      <c r="AA9" s="584">
        <v>0</v>
      </c>
      <c r="AB9" s="584">
        <v>0</v>
      </c>
      <c r="AC9" s="584">
        <v>0</v>
      </c>
      <c r="AD9" s="584">
        <v>0</v>
      </c>
      <c r="AE9" s="584">
        <v>0</v>
      </c>
      <c r="AF9" s="584">
        <v>0</v>
      </c>
      <c r="AG9" s="584">
        <v>0</v>
      </c>
      <c r="AH9" s="584">
        <v>0</v>
      </c>
      <c r="AI9" s="584">
        <v>0</v>
      </c>
      <c r="AJ9" s="584">
        <v>0</v>
      </c>
      <c r="AK9" s="584">
        <v>0</v>
      </c>
      <c r="AL9" s="584">
        <v>0</v>
      </c>
      <c r="AM9" s="584">
        <v>0</v>
      </c>
      <c r="AN9" s="584">
        <v>0</v>
      </c>
      <c r="AO9" s="584">
        <v>0</v>
      </c>
      <c r="AP9" s="584">
        <v>0</v>
      </c>
      <c r="AQ9" s="584">
        <v>0</v>
      </c>
      <c r="AR9" s="584">
        <v>0</v>
      </c>
      <c r="AS9" s="584">
        <v>0</v>
      </c>
      <c r="AT9" s="584">
        <v>0</v>
      </c>
      <c r="AU9" s="584">
        <v>0</v>
      </c>
      <c r="AV9" s="585">
        <v>0</v>
      </c>
      <c r="AW9" s="584">
        <v>0</v>
      </c>
      <c r="AX9" s="584"/>
      <c r="AY9" s="584">
        <v>0</v>
      </c>
      <c r="AZ9" s="584">
        <v>0</v>
      </c>
      <c r="BA9" s="584">
        <v>0</v>
      </c>
      <c r="BB9" s="584">
        <v>0</v>
      </c>
      <c r="BC9" s="584">
        <v>0</v>
      </c>
      <c r="BD9" s="584">
        <v>0</v>
      </c>
      <c r="BE9" s="584">
        <v>0</v>
      </c>
      <c r="BF9" s="584">
        <v>0</v>
      </c>
      <c r="BG9" s="584">
        <v>0</v>
      </c>
      <c r="BH9" s="584">
        <v>0</v>
      </c>
      <c r="BI9" s="584">
        <v>0</v>
      </c>
      <c r="BJ9" s="584">
        <v>0</v>
      </c>
      <c r="BK9" s="584">
        <v>0</v>
      </c>
      <c r="BL9" s="584">
        <v>0</v>
      </c>
      <c r="BM9" s="584">
        <v>0</v>
      </c>
      <c r="BN9" s="584">
        <v>0</v>
      </c>
      <c r="BO9" s="584">
        <v>0</v>
      </c>
      <c r="BP9" s="578">
        <v>0</v>
      </c>
      <c r="BQ9" s="579">
        <v>179.69999999999996</v>
      </c>
      <c r="BR9" s="579">
        <v>-178.43999999999943</v>
      </c>
      <c r="BS9" s="579">
        <v>76144.589231000005</v>
      </c>
      <c r="BT9" s="569"/>
    </row>
    <row r="10" spans="1:72" ht="22.15" hidden="1" customHeight="1">
      <c r="A10" s="586" t="s">
        <v>695</v>
      </c>
      <c r="B10" s="586" t="s">
        <v>934</v>
      </c>
      <c r="C10" s="587" t="s">
        <v>927</v>
      </c>
      <c r="D10" s="588">
        <v>41451.834705000001</v>
      </c>
      <c r="E10" s="584">
        <v>0</v>
      </c>
      <c r="F10" s="589">
        <v>40815.244705000005</v>
      </c>
      <c r="G10" s="589">
        <v>0</v>
      </c>
      <c r="H10" s="589">
        <v>0</v>
      </c>
      <c r="I10" s="589">
        <v>0</v>
      </c>
      <c r="J10" s="589">
        <v>0</v>
      </c>
      <c r="K10" s="589">
        <v>0</v>
      </c>
      <c r="L10" s="589">
        <v>0</v>
      </c>
      <c r="M10" s="589">
        <v>0</v>
      </c>
      <c r="N10" s="589">
        <v>0</v>
      </c>
      <c r="O10" s="589">
        <v>0</v>
      </c>
      <c r="P10" s="589">
        <v>0</v>
      </c>
      <c r="Q10" s="589">
        <v>0</v>
      </c>
      <c r="R10" s="589">
        <v>0</v>
      </c>
      <c r="S10" s="589"/>
      <c r="T10" s="589">
        <v>0</v>
      </c>
      <c r="U10" s="589">
        <v>0</v>
      </c>
      <c r="V10" s="589">
        <v>0</v>
      </c>
      <c r="W10" s="589">
        <v>0</v>
      </c>
      <c r="X10" s="589">
        <v>0</v>
      </c>
      <c r="Y10" s="589">
        <v>0</v>
      </c>
      <c r="Z10" s="589">
        <v>0</v>
      </c>
      <c r="AA10" s="589">
        <v>0</v>
      </c>
      <c r="AB10" s="589">
        <v>0</v>
      </c>
      <c r="AC10" s="589">
        <v>0</v>
      </c>
      <c r="AD10" s="589">
        <v>0</v>
      </c>
      <c r="AE10" s="589">
        <v>0</v>
      </c>
      <c r="AF10" s="589">
        <v>0</v>
      </c>
      <c r="AG10" s="589">
        <v>0</v>
      </c>
      <c r="AH10" s="589">
        <v>0</v>
      </c>
      <c r="AI10" s="589">
        <v>0</v>
      </c>
      <c r="AJ10" s="589">
        <v>0</v>
      </c>
      <c r="AK10" s="589">
        <v>0</v>
      </c>
      <c r="AL10" s="589">
        <v>0</v>
      </c>
      <c r="AM10" s="589">
        <v>0</v>
      </c>
      <c r="AN10" s="589">
        <v>0</v>
      </c>
      <c r="AO10" s="589">
        <v>0</v>
      </c>
      <c r="AP10" s="589">
        <v>0</v>
      </c>
      <c r="AQ10" s="589">
        <v>0</v>
      </c>
      <c r="AR10" s="589">
        <v>0</v>
      </c>
      <c r="AS10" s="589">
        <v>0</v>
      </c>
      <c r="AT10" s="589">
        <v>0</v>
      </c>
      <c r="AU10" s="589">
        <v>0</v>
      </c>
      <c r="AV10" s="584">
        <v>0</v>
      </c>
      <c r="AW10" s="589">
        <v>0</v>
      </c>
      <c r="AX10" s="589"/>
      <c r="AY10" s="589">
        <v>0</v>
      </c>
      <c r="AZ10" s="589">
        <v>0</v>
      </c>
      <c r="BA10" s="589">
        <v>0</v>
      </c>
      <c r="BB10" s="589">
        <v>0</v>
      </c>
      <c r="BC10" s="589">
        <v>0</v>
      </c>
      <c r="BD10" s="589">
        <v>0</v>
      </c>
      <c r="BE10" s="589">
        <v>0</v>
      </c>
      <c r="BF10" s="589">
        <v>0</v>
      </c>
      <c r="BG10" s="589">
        <v>0</v>
      </c>
      <c r="BH10" s="589">
        <v>0</v>
      </c>
      <c r="BI10" s="589">
        <v>0</v>
      </c>
      <c r="BJ10" s="589">
        <v>0</v>
      </c>
      <c r="BK10" s="589">
        <v>0</v>
      </c>
      <c r="BL10" s="589">
        <v>0</v>
      </c>
      <c r="BM10" s="589">
        <v>0</v>
      </c>
      <c r="BN10" s="589">
        <v>0</v>
      </c>
      <c r="BO10" s="589">
        <v>0</v>
      </c>
      <c r="BP10" s="578">
        <v>0</v>
      </c>
      <c r="BQ10" s="589">
        <v>636.59000000000015</v>
      </c>
      <c r="BR10" s="589">
        <v>-635.88999999999942</v>
      </c>
      <c r="BS10" s="589">
        <v>40815.944705000002</v>
      </c>
      <c r="BT10" s="569"/>
    </row>
    <row r="11" spans="1:72" ht="22.15" hidden="1" customHeight="1">
      <c r="A11" s="586" t="s">
        <v>935</v>
      </c>
      <c r="B11" s="586" t="s">
        <v>936</v>
      </c>
      <c r="C11" s="590" t="s">
        <v>928</v>
      </c>
      <c r="D11" s="588">
        <v>28320.881190000004</v>
      </c>
      <c r="E11" s="589">
        <v>0</v>
      </c>
      <c r="F11" s="589">
        <v>0</v>
      </c>
      <c r="G11" s="589">
        <v>28319.491190000004</v>
      </c>
      <c r="H11" s="589">
        <v>0</v>
      </c>
      <c r="I11" s="589">
        <v>0</v>
      </c>
      <c r="J11" s="589">
        <v>0</v>
      </c>
      <c r="K11" s="589">
        <v>0</v>
      </c>
      <c r="L11" s="589">
        <v>0</v>
      </c>
      <c r="M11" s="589">
        <v>0</v>
      </c>
      <c r="N11" s="589">
        <v>0</v>
      </c>
      <c r="O11" s="589">
        <v>0</v>
      </c>
      <c r="P11" s="589">
        <v>0</v>
      </c>
      <c r="Q11" s="589">
        <v>0</v>
      </c>
      <c r="R11" s="589">
        <v>0</v>
      </c>
      <c r="S11" s="589"/>
      <c r="T11" s="589">
        <v>0</v>
      </c>
      <c r="U11" s="589">
        <v>0</v>
      </c>
      <c r="V11" s="589">
        <v>0</v>
      </c>
      <c r="W11" s="589">
        <v>0</v>
      </c>
      <c r="X11" s="589">
        <v>0</v>
      </c>
      <c r="Y11" s="589">
        <v>0</v>
      </c>
      <c r="Z11" s="589">
        <v>0</v>
      </c>
      <c r="AA11" s="589">
        <v>0</v>
      </c>
      <c r="AB11" s="589">
        <v>0</v>
      </c>
      <c r="AC11" s="589">
        <v>0</v>
      </c>
      <c r="AD11" s="589">
        <v>0</v>
      </c>
      <c r="AE11" s="589">
        <v>0</v>
      </c>
      <c r="AF11" s="589">
        <v>0</v>
      </c>
      <c r="AG11" s="589">
        <v>0</v>
      </c>
      <c r="AH11" s="589">
        <v>0</v>
      </c>
      <c r="AI11" s="589">
        <v>0</v>
      </c>
      <c r="AJ11" s="589">
        <v>0</v>
      </c>
      <c r="AK11" s="589">
        <v>0</v>
      </c>
      <c r="AL11" s="589">
        <v>0</v>
      </c>
      <c r="AM11" s="589">
        <v>0</v>
      </c>
      <c r="AN11" s="589">
        <v>0</v>
      </c>
      <c r="AO11" s="589">
        <v>0</v>
      </c>
      <c r="AP11" s="589">
        <v>0</v>
      </c>
      <c r="AQ11" s="589">
        <v>0</v>
      </c>
      <c r="AR11" s="589">
        <v>0</v>
      </c>
      <c r="AS11" s="589">
        <v>0</v>
      </c>
      <c r="AT11" s="589">
        <v>0</v>
      </c>
      <c r="AU11" s="589">
        <v>0</v>
      </c>
      <c r="AV11" s="589">
        <v>0</v>
      </c>
      <c r="AW11" s="589">
        <v>0</v>
      </c>
      <c r="AX11" s="589"/>
      <c r="AY11" s="589">
        <v>0</v>
      </c>
      <c r="AZ11" s="589">
        <v>0</v>
      </c>
      <c r="BA11" s="589">
        <v>0</v>
      </c>
      <c r="BB11" s="589">
        <v>0</v>
      </c>
      <c r="BC11" s="589">
        <v>0</v>
      </c>
      <c r="BD11" s="589">
        <v>0</v>
      </c>
      <c r="BE11" s="589">
        <v>0</v>
      </c>
      <c r="BF11" s="589">
        <v>0</v>
      </c>
      <c r="BG11" s="589">
        <v>0</v>
      </c>
      <c r="BH11" s="589">
        <v>0</v>
      </c>
      <c r="BI11" s="589">
        <v>0</v>
      </c>
      <c r="BJ11" s="589">
        <v>0</v>
      </c>
      <c r="BK11" s="589">
        <v>0</v>
      </c>
      <c r="BL11" s="589">
        <v>0</v>
      </c>
      <c r="BM11" s="589">
        <v>0</v>
      </c>
      <c r="BN11" s="589">
        <v>0</v>
      </c>
      <c r="BO11" s="589">
        <v>0</v>
      </c>
      <c r="BP11" s="578">
        <v>0</v>
      </c>
      <c r="BQ11" s="589">
        <v>1.3900000000000001</v>
      </c>
      <c r="BR11" s="589">
        <v>-236.3900000000001</v>
      </c>
      <c r="BS11" s="589">
        <v>28084.491190000004</v>
      </c>
      <c r="BT11" s="569"/>
    </row>
    <row r="12" spans="1:72" ht="22.15" customHeight="1">
      <c r="A12" s="586" t="s">
        <v>695</v>
      </c>
      <c r="B12" s="586" t="s">
        <v>937</v>
      </c>
      <c r="C12" s="590" t="s">
        <v>507</v>
      </c>
      <c r="D12" s="588">
        <v>2054.2364520000001</v>
      </c>
      <c r="E12" s="589">
        <v>0</v>
      </c>
      <c r="F12" s="589">
        <v>0</v>
      </c>
      <c r="G12" s="589">
        <v>0</v>
      </c>
      <c r="H12" s="591">
        <v>2052.8464520000002</v>
      </c>
      <c r="I12" s="589">
        <v>0</v>
      </c>
      <c r="J12" s="589">
        <v>0</v>
      </c>
      <c r="K12" s="589">
        <v>0</v>
      </c>
      <c r="L12" s="589">
        <v>0</v>
      </c>
      <c r="M12" s="589">
        <v>0</v>
      </c>
      <c r="N12" s="589">
        <v>0</v>
      </c>
      <c r="O12" s="589">
        <v>0</v>
      </c>
      <c r="P12" s="589">
        <v>0</v>
      </c>
      <c r="Q12" s="589">
        <v>0</v>
      </c>
      <c r="R12" s="589">
        <v>0</v>
      </c>
      <c r="S12" s="589"/>
      <c r="T12" s="589">
        <v>0</v>
      </c>
      <c r="U12" s="589">
        <v>0</v>
      </c>
      <c r="V12" s="589">
        <v>0</v>
      </c>
      <c r="W12" s="589">
        <v>0</v>
      </c>
      <c r="X12" s="589">
        <v>0</v>
      </c>
      <c r="Y12" s="589">
        <v>0</v>
      </c>
      <c r="Z12" s="589">
        <v>0</v>
      </c>
      <c r="AA12" s="589">
        <v>0</v>
      </c>
      <c r="AB12" s="589">
        <v>0</v>
      </c>
      <c r="AC12" s="589">
        <v>0</v>
      </c>
      <c r="AD12" s="589">
        <v>1</v>
      </c>
      <c r="AE12" s="589">
        <v>0</v>
      </c>
      <c r="AF12" s="589">
        <v>0</v>
      </c>
      <c r="AG12" s="589">
        <v>0</v>
      </c>
      <c r="AH12" s="589">
        <v>0.13</v>
      </c>
      <c r="AI12" s="589">
        <v>0.14000000000000001</v>
      </c>
      <c r="AJ12" s="589">
        <v>0</v>
      </c>
      <c r="AK12" s="589">
        <v>0</v>
      </c>
      <c r="AL12" s="589">
        <v>0</v>
      </c>
      <c r="AM12" s="589">
        <v>0</v>
      </c>
      <c r="AN12" s="589">
        <v>0</v>
      </c>
      <c r="AO12" s="589">
        <v>0</v>
      </c>
      <c r="AP12" s="589">
        <v>0</v>
      </c>
      <c r="AQ12" s="589">
        <v>0</v>
      </c>
      <c r="AR12" s="589">
        <v>0</v>
      </c>
      <c r="AS12" s="589">
        <v>0</v>
      </c>
      <c r="AT12" s="589">
        <v>0</v>
      </c>
      <c r="AU12" s="589">
        <v>0</v>
      </c>
      <c r="AV12" s="589">
        <v>0</v>
      </c>
      <c r="AW12" s="589">
        <v>0</v>
      </c>
      <c r="AX12" s="589"/>
      <c r="AY12" s="589">
        <v>0</v>
      </c>
      <c r="AZ12" s="589">
        <v>0</v>
      </c>
      <c r="BA12" s="589">
        <v>0.12</v>
      </c>
      <c r="BB12" s="589">
        <v>0</v>
      </c>
      <c r="BC12" s="589">
        <v>0</v>
      </c>
      <c r="BD12" s="589">
        <v>0</v>
      </c>
      <c r="BE12" s="589">
        <v>0</v>
      </c>
      <c r="BF12" s="589">
        <v>0</v>
      </c>
      <c r="BG12" s="589">
        <v>0</v>
      </c>
      <c r="BH12" s="589">
        <v>0</v>
      </c>
      <c r="BI12" s="589">
        <v>0</v>
      </c>
      <c r="BJ12" s="589">
        <v>0</v>
      </c>
      <c r="BK12" s="589">
        <v>0</v>
      </c>
      <c r="BL12" s="589">
        <v>0</v>
      </c>
      <c r="BM12" s="589">
        <v>0</v>
      </c>
      <c r="BN12" s="589">
        <v>0</v>
      </c>
      <c r="BO12" s="589">
        <v>0</v>
      </c>
      <c r="BP12" s="578">
        <v>0</v>
      </c>
      <c r="BQ12" s="589">
        <v>1.3900000000000001</v>
      </c>
      <c r="BR12" s="589">
        <v>25.209999999999908</v>
      </c>
      <c r="BS12" s="589">
        <v>2079.4464520000001</v>
      </c>
      <c r="BT12" s="569"/>
    </row>
    <row r="13" spans="1:72" ht="22.15" customHeight="1">
      <c r="A13" s="586" t="s">
        <v>698</v>
      </c>
      <c r="B13" s="586" t="s">
        <v>938</v>
      </c>
      <c r="C13" s="590" t="s">
        <v>231</v>
      </c>
      <c r="D13" s="588">
        <v>1445.9657310000002</v>
      </c>
      <c r="E13" s="589">
        <v>0</v>
      </c>
      <c r="F13" s="589">
        <v>0</v>
      </c>
      <c r="G13" s="589">
        <v>0</v>
      </c>
      <c r="H13" s="584">
        <v>0</v>
      </c>
      <c r="I13" s="591">
        <v>1445.9657310000002</v>
      </c>
      <c r="J13" s="589">
        <v>0</v>
      </c>
      <c r="K13" s="589">
        <v>0</v>
      </c>
      <c r="L13" s="589">
        <v>0</v>
      </c>
      <c r="M13" s="589">
        <v>0</v>
      </c>
      <c r="N13" s="589">
        <v>0</v>
      </c>
      <c r="O13" s="589">
        <v>0</v>
      </c>
      <c r="P13" s="589">
        <v>0</v>
      </c>
      <c r="Q13" s="589">
        <v>0</v>
      </c>
      <c r="R13" s="589">
        <v>0</v>
      </c>
      <c r="S13" s="589"/>
      <c r="T13" s="589">
        <v>0</v>
      </c>
      <c r="U13" s="589">
        <v>0</v>
      </c>
      <c r="V13" s="589">
        <v>0</v>
      </c>
      <c r="W13" s="589">
        <v>0</v>
      </c>
      <c r="X13" s="589">
        <v>0</v>
      </c>
      <c r="Y13" s="589">
        <v>0</v>
      </c>
      <c r="Z13" s="589">
        <v>0</v>
      </c>
      <c r="AA13" s="589">
        <v>0</v>
      </c>
      <c r="AB13" s="589">
        <v>0</v>
      </c>
      <c r="AC13" s="589">
        <v>0</v>
      </c>
      <c r="AD13" s="589">
        <v>0</v>
      </c>
      <c r="AE13" s="589">
        <v>0</v>
      </c>
      <c r="AF13" s="589">
        <v>0</v>
      </c>
      <c r="AG13" s="589">
        <v>0</v>
      </c>
      <c r="AH13" s="589">
        <v>0</v>
      </c>
      <c r="AI13" s="589">
        <v>0</v>
      </c>
      <c r="AJ13" s="589">
        <v>0</v>
      </c>
      <c r="AK13" s="589">
        <v>0</v>
      </c>
      <c r="AL13" s="589">
        <v>0</v>
      </c>
      <c r="AM13" s="589">
        <v>0</v>
      </c>
      <c r="AN13" s="589">
        <v>0</v>
      </c>
      <c r="AO13" s="589">
        <v>0</v>
      </c>
      <c r="AP13" s="589">
        <v>0</v>
      </c>
      <c r="AQ13" s="589">
        <v>0</v>
      </c>
      <c r="AR13" s="589">
        <v>0</v>
      </c>
      <c r="AS13" s="589">
        <v>0</v>
      </c>
      <c r="AT13" s="589">
        <v>0</v>
      </c>
      <c r="AU13" s="589">
        <v>0</v>
      </c>
      <c r="AV13" s="589">
        <v>0</v>
      </c>
      <c r="AW13" s="589">
        <v>0</v>
      </c>
      <c r="AX13" s="589"/>
      <c r="AY13" s="589">
        <v>0</v>
      </c>
      <c r="AZ13" s="589">
        <v>0</v>
      </c>
      <c r="BA13" s="589">
        <v>0</v>
      </c>
      <c r="BB13" s="589">
        <v>0</v>
      </c>
      <c r="BC13" s="589">
        <v>0</v>
      </c>
      <c r="BD13" s="589">
        <v>0</v>
      </c>
      <c r="BE13" s="589">
        <v>0</v>
      </c>
      <c r="BF13" s="589">
        <v>0</v>
      </c>
      <c r="BG13" s="589">
        <v>0</v>
      </c>
      <c r="BH13" s="589">
        <v>0</v>
      </c>
      <c r="BI13" s="589">
        <v>0</v>
      </c>
      <c r="BJ13" s="589">
        <v>0</v>
      </c>
      <c r="BK13" s="589">
        <v>0</v>
      </c>
      <c r="BL13" s="589">
        <v>0</v>
      </c>
      <c r="BM13" s="589">
        <v>0</v>
      </c>
      <c r="BN13" s="589">
        <v>0</v>
      </c>
      <c r="BO13" s="589">
        <v>0</v>
      </c>
      <c r="BP13" s="578">
        <v>0</v>
      </c>
      <c r="BQ13" s="589">
        <v>0</v>
      </c>
      <c r="BR13" s="589">
        <v>26.599999999999909</v>
      </c>
      <c r="BS13" s="589">
        <v>1472.5657310000001</v>
      </c>
      <c r="BT13" s="569"/>
    </row>
    <row r="14" spans="1:72" ht="22.15" hidden="1" customHeight="1">
      <c r="A14" s="586" t="s">
        <v>698</v>
      </c>
      <c r="B14" s="586" t="s">
        <v>939</v>
      </c>
      <c r="C14" s="590" t="s">
        <v>459</v>
      </c>
      <c r="D14" s="588">
        <v>608.27072100000009</v>
      </c>
      <c r="E14" s="589">
        <v>0</v>
      </c>
      <c r="F14" s="589">
        <v>0</v>
      </c>
      <c r="G14" s="589">
        <v>0</v>
      </c>
      <c r="H14" s="589">
        <v>0</v>
      </c>
      <c r="I14" s="589">
        <v>0</v>
      </c>
      <c r="J14" s="589">
        <v>606.88072100000011</v>
      </c>
      <c r="K14" s="589">
        <v>0</v>
      </c>
      <c r="L14" s="589">
        <v>0</v>
      </c>
      <c r="M14" s="589">
        <v>0</v>
      </c>
      <c r="N14" s="589">
        <v>0</v>
      </c>
      <c r="O14" s="589">
        <v>0</v>
      </c>
      <c r="P14" s="589">
        <v>0</v>
      </c>
      <c r="Q14" s="589">
        <v>0</v>
      </c>
      <c r="R14" s="589">
        <v>0</v>
      </c>
      <c r="S14" s="589"/>
      <c r="T14" s="589">
        <v>0</v>
      </c>
      <c r="U14" s="589">
        <v>0</v>
      </c>
      <c r="V14" s="589">
        <v>0</v>
      </c>
      <c r="W14" s="589">
        <v>0</v>
      </c>
      <c r="X14" s="589">
        <v>0</v>
      </c>
      <c r="Y14" s="589">
        <v>0</v>
      </c>
      <c r="Z14" s="589">
        <v>0</v>
      </c>
      <c r="AA14" s="589">
        <v>0</v>
      </c>
      <c r="AB14" s="589">
        <v>0</v>
      </c>
      <c r="AC14" s="589">
        <v>0</v>
      </c>
      <c r="AD14" s="589">
        <v>1</v>
      </c>
      <c r="AE14" s="589">
        <v>0</v>
      </c>
      <c r="AF14" s="589">
        <v>0</v>
      </c>
      <c r="AG14" s="589">
        <v>0</v>
      </c>
      <c r="AH14" s="589">
        <v>0.13</v>
      </c>
      <c r="AI14" s="589">
        <v>0.13</v>
      </c>
      <c r="AJ14" s="589">
        <v>0</v>
      </c>
      <c r="AK14" s="589">
        <v>0</v>
      </c>
      <c r="AL14" s="589">
        <v>0</v>
      </c>
      <c r="AM14" s="589">
        <v>0</v>
      </c>
      <c r="AN14" s="589">
        <v>0</v>
      </c>
      <c r="AO14" s="589">
        <v>0</v>
      </c>
      <c r="AP14" s="589">
        <v>0.14000000000000001</v>
      </c>
      <c r="AQ14" s="589">
        <v>0</v>
      </c>
      <c r="AR14" s="589">
        <v>0</v>
      </c>
      <c r="AS14" s="589">
        <v>0</v>
      </c>
      <c r="AT14" s="589">
        <v>0</v>
      </c>
      <c r="AU14" s="589">
        <v>0</v>
      </c>
      <c r="AV14" s="589">
        <v>0</v>
      </c>
      <c r="AW14" s="589">
        <v>0</v>
      </c>
      <c r="AX14" s="589"/>
      <c r="AY14" s="589">
        <v>0</v>
      </c>
      <c r="AZ14" s="589">
        <v>0</v>
      </c>
      <c r="BA14" s="589">
        <v>0.12</v>
      </c>
      <c r="BB14" s="589">
        <v>0</v>
      </c>
      <c r="BC14" s="589">
        <v>0</v>
      </c>
      <c r="BD14" s="589">
        <v>0</v>
      </c>
      <c r="BE14" s="589">
        <v>0</v>
      </c>
      <c r="BF14" s="589">
        <v>0</v>
      </c>
      <c r="BG14" s="589">
        <v>0</v>
      </c>
      <c r="BH14" s="589">
        <v>0</v>
      </c>
      <c r="BI14" s="589">
        <v>0</v>
      </c>
      <c r="BJ14" s="589">
        <v>0</v>
      </c>
      <c r="BK14" s="589">
        <v>0</v>
      </c>
      <c r="BL14" s="589">
        <v>0</v>
      </c>
      <c r="BM14" s="589">
        <v>0</v>
      </c>
      <c r="BN14" s="589">
        <v>0</v>
      </c>
      <c r="BO14" s="589">
        <v>0</v>
      </c>
      <c r="BP14" s="578">
        <v>0</v>
      </c>
      <c r="BQ14" s="589">
        <v>1.3900000000000001</v>
      </c>
      <c r="BR14" s="589">
        <v>-1.3900000000000001</v>
      </c>
      <c r="BS14" s="589">
        <v>606.88072100000011</v>
      </c>
      <c r="BT14" s="569"/>
    </row>
    <row r="15" spans="1:72" ht="22.15" hidden="1" customHeight="1">
      <c r="A15" s="586" t="s">
        <v>698</v>
      </c>
      <c r="B15" s="592" t="s">
        <v>700</v>
      </c>
      <c r="C15" s="590" t="s">
        <v>701</v>
      </c>
      <c r="D15" s="588">
        <v>0</v>
      </c>
      <c r="E15" s="589">
        <v>0</v>
      </c>
      <c r="F15" s="589">
        <v>0</v>
      </c>
      <c r="G15" s="589">
        <v>0</v>
      </c>
      <c r="H15" s="589">
        <v>0</v>
      </c>
      <c r="I15" s="589">
        <v>0</v>
      </c>
      <c r="J15" s="589">
        <v>0</v>
      </c>
      <c r="K15" s="589">
        <v>0</v>
      </c>
      <c r="L15" s="589">
        <v>0</v>
      </c>
      <c r="M15" s="589">
        <v>0</v>
      </c>
      <c r="N15" s="589">
        <v>0</v>
      </c>
      <c r="O15" s="589">
        <v>0</v>
      </c>
      <c r="P15" s="589">
        <v>0</v>
      </c>
      <c r="Q15" s="589">
        <v>0</v>
      </c>
      <c r="R15" s="589">
        <v>0</v>
      </c>
      <c r="S15" s="589"/>
      <c r="T15" s="589">
        <v>0</v>
      </c>
      <c r="U15" s="589">
        <v>0</v>
      </c>
      <c r="V15" s="589">
        <v>0</v>
      </c>
      <c r="W15" s="589">
        <v>0</v>
      </c>
      <c r="X15" s="589">
        <v>0</v>
      </c>
      <c r="Y15" s="589">
        <v>0</v>
      </c>
      <c r="Z15" s="589">
        <v>0</v>
      </c>
      <c r="AA15" s="589">
        <v>0</v>
      </c>
      <c r="AB15" s="589">
        <v>0</v>
      </c>
      <c r="AC15" s="589">
        <v>0</v>
      </c>
      <c r="AD15" s="589">
        <v>0</v>
      </c>
      <c r="AE15" s="589">
        <v>0</v>
      </c>
      <c r="AF15" s="589">
        <v>0</v>
      </c>
      <c r="AG15" s="589">
        <v>0</v>
      </c>
      <c r="AH15" s="589">
        <v>0</v>
      </c>
      <c r="AI15" s="589">
        <v>0</v>
      </c>
      <c r="AJ15" s="589">
        <v>0</v>
      </c>
      <c r="AK15" s="589">
        <v>0</v>
      </c>
      <c r="AL15" s="589">
        <v>0</v>
      </c>
      <c r="AM15" s="589">
        <v>0</v>
      </c>
      <c r="AN15" s="589">
        <v>0</v>
      </c>
      <c r="AO15" s="589">
        <v>0</v>
      </c>
      <c r="AP15" s="589">
        <v>0</v>
      </c>
      <c r="AQ15" s="589">
        <v>0</v>
      </c>
      <c r="AR15" s="589">
        <v>0</v>
      </c>
      <c r="AS15" s="589">
        <v>0</v>
      </c>
      <c r="AT15" s="589">
        <v>0</v>
      </c>
      <c r="AU15" s="589">
        <v>0</v>
      </c>
      <c r="AV15" s="589">
        <v>0</v>
      </c>
      <c r="AW15" s="589">
        <v>0</v>
      </c>
      <c r="AX15" s="589"/>
      <c r="AY15" s="589">
        <v>0</v>
      </c>
      <c r="AZ15" s="589">
        <v>0</v>
      </c>
      <c r="BA15" s="589">
        <v>0</v>
      </c>
      <c r="BB15" s="589">
        <v>0</v>
      </c>
      <c r="BC15" s="589">
        <v>0</v>
      </c>
      <c r="BD15" s="589">
        <v>0</v>
      </c>
      <c r="BE15" s="589">
        <v>0</v>
      </c>
      <c r="BF15" s="589">
        <v>0</v>
      </c>
      <c r="BG15" s="589">
        <v>0</v>
      </c>
      <c r="BH15" s="589">
        <v>0</v>
      </c>
      <c r="BI15" s="589">
        <v>0</v>
      </c>
      <c r="BJ15" s="589">
        <v>0</v>
      </c>
      <c r="BK15" s="589">
        <v>0</v>
      </c>
      <c r="BL15" s="589">
        <v>0</v>
      </c>
      <c r="BM15" s="589">
        <v>0</v>
      </c>
      <c r="BN15" s="589">
        <v>0</v>
      </c>
      <c r="BO15" s="589">
        <v>0</v>
      </c>
      <c r="BP15" s="578">
        <v>0</v>
      </c>
      <c r="BQ15" s="589">
        <v>0</v>
      </c>
      <c r="BR15" s="589">
        <v>0</v>
      </c>
      <c r="BS15" s="589">
        <v>0</v>
      </c>
      <c r="BT15" s="569"/>
    </row>
    <row r="16" spans="1:72" ht="22.15" customHeight="1">
      <c r="A16" s="586" t="s">
        <v>702</v>
      </c>
      <c r="B16" s="592" t="s">
        <v>703</v>
      </c>
      <c r="C16" s="587" t="s">
        <v>446</v>
      </c>
      <c r="D16" s="588">
        <v>26266.644738000003</v>
      </c>
      <c r="E16" s="589">
        <v>0</v>
      </c>
      <c r="F16" s="589">
        <v>0</v>
      </c>
      <c r="G16" s="589">
        <v>0</v>
      </c>
      <c r="H16" s="589">
        <v>0</v>
      </c>
      <c r="I16" s="589">
        <v>20</v>
      </c>
      <c r="J16" s="589">
        <v>0</v>
      </c>
      <c r="K16" s="589">
        <v>0</v>
      </c>
      <c r="L16" s="591">
        <v>26005.044738000004</v>
      </c>
      <c r="M16" s="589"/>
      <c r="N16" s="589">
        <v>0</v>
      </c>
      <c r="O16" s="589">
        <v>0</v>
      </c>
      <c r="P16" s="589"/>
      <c r="Q16" s="589"/>
      <c r="R16" s="589"/>
      <c r="S16" s="589"/>
      <c r="T16" s="589"/>
      <c r="U16" s="589"/>
      <c r="V16" s="589"/>
      <c r="W16" s="589">
        <v>102.55</v>
      </c>
      <c r="X16" s="589"/>
      <c r="Y16" s="589">
        <v>6.3800000000000008</v>
      </c>
      <c r="Z16" s="589">
        <v>0</v>
      </c>
      <c r="AA16" s="589">
        <v>0</v>
      </c>
      <c r="AB16" s="589">
        <v>0</v>
      </c>
      <c r="AC16" s="589">
        <v>9.4699999999999989</v>
      </c>
      <c r="AD16" s="589">
        <v>12.81</v>
      </c>
      <c r="AE16" s="589">
        <v>0</v>
      </c>
      <c r="AF16" s="589">
        <v>11.67</v>
      </c>
      <c r="AG16" s="589">
        <v>0</v>
      </c>
      <c r="AH16" s="589">
        <v>56.120000000000005</v>
      </c>
      <c r="AI16" s="589">
        <v>5.2399999999999993</v>
      </c>
      <c r="AJ16" s="589">
        <v>0</v>
      </c>
      <c r="AK16" s="589">
        <v>0</v>
      </c>
      <c r="AL16" s="589">
        <v>0</v>
      </c>
      <c r="AM16" s="589">
        <v>0.87</v>
      </c>
      <c r="AN16" s="589">
        <v>0.57999999999999996</v>
      </c>
      <c r="AO16" s="589">
        <v>0</v>
      </c>
      <c r="AP16" s="589">
        <v>0</v>
      </c>
      <c r="AQ16" s="589">
        <v>0</v>
      </c>
      <c r="AR16" s="589">
        <v>0</v>
      </c>
      <c r="AS16" s="589">
        <v>4.9399999999999995</v>
      </c>
      <c r="AT16" s="589">
        <v>0</v>
      </c>
      <c r="AU16" s="589">
        <v>0</v>
      </c>
      <c r="AV16" s="589">
        <v>0</v>
      </c>
      <c r="AW16" s="589">
        <v>0</v>
      </c>
      <c r="AX16" s="589">
        <v>0</v>
      </c>
      <c r="AY16" s="589">
        <v>0.13</v>
      </c>
      <c r="AZ16" s="589">
        <v>5.9</v>
      </c>
      <c r="BA16" s="589">
        <v>9.0100000000000016</v>
      </c>
      <c r="BB16" s="589">
        <v>15.839999999999998</v>
      </c>
      <c r="BC16" s="589">
        <v>0.09</v>
      </c>
      <c r="BD16" s="589">
        <v>0</v>
      </c>
      <c r="BE16" s="589">
        <v>0</v>
      </c>
      <c r="BF16" s="589">
        <v>0</v>
      </c>
      <c r="BG16" s="589">
        <v>0</v>
      </c>
      <c r="BH16" s="589">
        <v>0</v>
      </c>
      <c r="BI16" s="589">
        <v>0</v>
      </c>
      <c r="BJ16" s="589">
        <v>0</v>
      </c>
      <c r="BK16" s="589">
        <v>0</v>
      </c>
      <c r="BL16" s="589">
        <v>0</v>
      </c>
      <c r="BM16" s="589">
        <v>0</v>
      </c>
      <c r="BN16" s="589">
        <v>0</v>
      </c>
      <c r="BO16" s="589">
        <v>0</v>
      </c>
      <c r="BP16" s="578">
        <v>0</v>
      </c>
      <c r="BQ16" s="589">
        <v>261.60000000000002</v>
      </c>
      <c r="BR16" s="589">
        <v>-261.60000000000002</v>
      </c>
      <c r="BS16" s="589">
        <v>26005.044738000004</v>
      </c>
      <c r="BT16" s="569"/>
    </row>
    <row r="17" spans="1:72" ht="22.15" hidden="1" customHeight="1">
      <c r="A17" s="586" t="s">
        <v>698</v>
      </c>
      <c r="B17" s="592" t="s">
        <v>704</v>
      </c>
      <c r="C17" s="587" t="s">
        <v>376</v>
      </c>
      <c r="D17" s="588">
        <v>14019.148813000002</v>
      </c>
      <c r="E17" s="589">
        <v>0</v>
      </c>
      <c r="F17" s="589">
        <v>0</v>
      </c>
      <c r="G17" s="589">
        <v>0</v>
      </c>
      <c r="H17" s="589">
        <v>20</v>
      </c>
      <c r="I17" s="589">
        <v>20</v>
      </c>
      <c r="J17" s="589">
        <v>0</v>
      </c>
      <c r="K17" s="589">
        <v>0</v>
      </c>
      <c r="L17" s="589">
        <v>0</v>
      </c>
      <c r="M17" s="589">
        <v>13899.568813000002</v>
      </c>
      <c r="N17" s="589">
        <v>0</v>
      </c>
      <c r="O17" s="589">
        <v>0</v>
      </c>
      <c r="P17" s="589">
        <v>0</v>
      </c>
      <c r="Q17" s="589">
        <v>0</v>
      </c>
      <c r="R17" s="589">
        <v>0</v>
      </c>
      <c r="S17" s="589"/>
      <c r="T17" s="589">
        <v>0</v>
      </c>
      <c r="U17" s="589">
        <v>0</v>
      </c>
      <c r="V17" s="589">
        <v>0</v>
      </c>
      <c r="W17" s="589">
        <v>2.0499999999999998</v>
      </c>
      <c r="X17" s="589">
        <v>0</v>
      </c>
      <c r="Y17" s="589">
        <v>6.3800000000000008</v>
      </c>
      <c r="Z17" s="589">
        <v>0</v>
      </c>
      <c r="AA17" s="589">
        <v>0</v>
      </c>
      <c r="AB17" s="589">
        <v>0</v>
      </c>
      <c r="AC17" s="589">
        <v>5.12</v>
      </c>
      <c r="AD17" s="589">
        <v>3.83</v>
      </c>
      <c r="AE17" s="589">
        <v>0</v>
      </c>
      <c r="AF17" s="589">
        <v>5</v>
      </c>
      <c r="AG17" s="589">
        <v>0</v>
      </c>
      <c r="AH17" s="589">
        <v>44.580000000000005</v>
      </c>
      <c r="AI17" s="589">
        <v>5.2399999999999993</v>
      </c>
      <c r="AJ17" s="589">
        <v>0</v>
      </c>
      <c r="AK17" s="589">
        <v>0</v>
      </c>
      <c r="AL17" s="589">
        <v>0</v>
      </c>
      <c r="AM17" s="589">
        <v>0.87</v>
      </c>
      <c r="AN17" s="589">
        <v>0</v>
      </c>
      <c r="AO17" s="589">
        <v>0</v>
      </c>
      <c r="AP17" s="589">
        <v>0</v>
      </c>
      <c r="AQ17" s="589">
        <v>0</v>
      </c>
      <c r="AR17" s="589">
        <v>0</v>
      </c>
      <c r="AS17" s="589">
        <v>1.8399999999999999</v>
      </c>
      <c r="AT17" s="589">
        <v>0</v>
      </c>
      <c r="AU17" s="589">
        <v>0</v>
      </c>
      <c r="AV17" s="589">
        <v>0</v>
      </c>
      <c r="AW17" s="589">
        <v>0</v>
      </c>
      <c r="AX17" s="589"/>
      <c r="AY17" s="589">
        <v>0.13</v>
      </c>
      <c r="AZ17" s="589">
        <v>1</v>
      </c>
      <c r="BA17" s="589">
        <v>7.6100000000000012</v>
      </c>
      <c r="BB17" s="589">
        <v>15.839999999999998</v>
      </c>
      <c r="BC17" s="589">
        <v>0.09</v>
      </c>
      <c r="BD17" s="589">
        <v>0</v>
      </c>
      <c r="BE17" s="589">
        <v>0</v>
      </c>
      <c r="BF17" s="589">
        <v>0</v>
      </c>
      <c r="BG17" s="589">
        <v>0</v>
      </c>
      <c r="BH17" s="589">
        <v>0</v>
      </c>
      <c r="BI17" s="589">
        <v>0</v>
      </c>
      <c r="BJ17" s="589">
        <v>0</v>
      </c>
      <c r="BK17" s="589">
        <v>0</v>
      </c>
      <c r="BL17" s="589">
        <v>0</v>
      </c>
      <c r="BM17" s="589">
        <v>0</v>
      </c>
      <c r="BN17" s="589">
        <v>0</v>
      </c>
      <c r="BO17" s="589">
        <v>0</v>
      </c>
      <c r="BP17" s="578">
        <v>0</v>
      </c>
      <c r="BQ17" s="589">
        <v>119.58000000000001</v>
      </c>
      <c r="BR17" s="589">
        <v>-119.58000000000001</v>
      </c>
      <c r="BS17" s="589">
        <v>26005.044738000004</v>
      </c>
      <c r="BT17" s="569"/>
    </row>
    <row r="18" spans="1:72" ht="22.15" hidden="1" customHeight="1">
      <c r="A18" s="586" t="s">
        <v>698</v>
      </c>
      <c r="B18" s="592" t="s">
        <v>705</v>
      </c>
      <c r="C18" s="587" t="s">
        <v>548</v>
      </c>
      <c r="D18" s="588">
        <v>12247.495925000001</v>
      </c>
      <c r="E18" s="589">
        <v>0</v>
      </c>
      <c r="F18" s="589">
        <v>0</v>
      </c>
      <c r="G18" s="589">
        <v>0</v>
      </c>
      <c r="H18" s="589">
        <v>0</v>
      </c>
      <c r="I18" s="589">
        <v>0</v>
      </c>
      <c r="J18" s="589">
        <v>0</v>
      </c>
      <c r="K18" s="589">
        <v>0</v>
      </c>
      <c r="L18" s="589">
        <v>0</v>
      </c>
      <c r="M18" s="589">
        <v>0</v>
      </c>
      <c r="N18" s="589">
        <v>12105.475925000001</v>
      </c>
      <c r="O18" s="589">
        <v>0</v>
      </c>
      <c r="P18" s="589">
        <v>0</v>
      </c>
      <c r="Q18" s="589">
        <v>0</v>
      </c>
      <c r="R18" s="589">
        <v>0</v>
      </c>
      <c r="S18" s="589"/>
      <c r="T18" s="589">
        <v>0</v>
      </c>
      <c r="U18" s="589">
        <v>0</v>
      </c>
      <c r="V18" s="589">
        <v>0</v>
      </c>
      <c r="W18" s="589">
        <v>100.5</v>
      </c>
      <c r="X18" s="589">
        <v>0</v>
      </c>
      <c r="Y18" s="589">
        <v>0</v>
      </c>
      <c r="Z18" s="589">
        <v>0</v>
      </c>
      <c r="AA18" s="589">
        <v>0</v>
      </c>
      <c r="AB18" s="589">
        <v>0</v>
      </c>
      <c r="AC18" s="589">
        <v>4.3499999999999996</v>
      </c>
      <c r="AD18" s="589">
        <v>8.98</v>
      </c>
      <c r="AE18" s="589">
        <v>0</v>
      </c>
      <c r="AF18" s="589">
        <v>6.67</v>
      </c>
      <c r="AG18" s="589">
        <v>0</v>
      </c>
      <c r="AH18" s="589">
        <v>11.54</v>
      </c>
      <c r="AI18" s="589">
        <v>0</v>
      </c>
      <c r="AJ18" s="589">
        <v>0</v>
      </c>
      <c r="AK18" s="589">
        <v>0</v>
      </c>
      <c r="AL18" s="589">
        <v>0</v>
      </c>
      <c r="AM18" s="589">
        <v>0</v>
      </c>
      <c r="AN18" s="589">
        <v>0.57999999999999996</v>
      </c>
      <c r="AO18" s="589">
        <v>0</v>
      </c>
      <c r="AP18" s="589">
        <v>0</v>
      </c>
      <c r="AQ18" s="589">
        <v>0</v>
      </c>
      <c r="AR18" s="589">
        <v>0</v>
      </c>
      <c r="AS18" s="589">
        <v>3.1</v>
      </c>
      <c r="AT18" s="589">
        <v>0</v>
      </c>
      <c r="AU18" s="589">
        <v>0</v>
      </c>
      <c r="AV18" s="589">
        <v>0</v>
      </c>
      <c r="AW18" s="589">
        <v>0</v>
      </c>
      <c r="AX18" s="589">
        <v>0</v>
      </c>
      <c r="AY18" s="589">
        <v>0</v>
      </c>
      <c r="AZ18" s="589">
        <v>4.9000000000000004</v>
      </c>
      <c r="BA18" s="589">
        <v>1.4</v>
      </c>
      <c r="BB18" s="589">
        <v>0</v>
      </c>
      <c r="BC18" s="589">
        <v>0</v>
      </c>
      <c r="BD18" s="589">
        <v>0</v>
      </c>
      <c r="BE18" s="589">
        <v>0</v>
      </c>
      <c r="BF18" s="589">
        <v>0</v>
      </c>
      <c r="BG18" s="589">
        <v>0</v>
      </c>
      <c r="BH18" s="589">
        <v>0</v>
      </c>
      <c r="BI18" s="589">
        <v>0</v>
      </c>
      <c r="BJ18" s="589">
        <v>0</v>
      </c>
      <c r="BK18" s="589">
        <v>0</v>
      </c>
      <c r="BL18" s="589">
        <v>0</v>
      </c>
      <c r="BM18" s="589">
        <v>0</v>
      </c>
      <c r="BN18" s="589">
        <v>0</v>
      </c>
      <c r="BO18" s="589">
        <v>0</v>
      </c>
      <c r="BP18" s="578">
        <v>0</v>
      </c>
      <c r="BQ18" s="589">
        <v>142.02000000000001</v>
      </c>
      <c r="BR18" s="589">
        <v>-142.02000000000001</v>
      </c>
      <c r="BS18" s="589">
        <v>12105.475925000001</v>
      </c>
      <c r="BT18" s="569"/>
    </row>
    <row r="19" spans="1:72" ht="22.15" customHeight="1">
      <c r="A19" s="586" t="s">
        <v>706</v>
      </c>
      <c r="B19" s="592" t="s">
        <v>707</v>
      </c>
      <c r="C19" s="590" t="s">
        <v>354</v>
      </c>
      <c r="D19" s="588">
        <v>13130.953514999999</v>
      </c>
      <c r="E19" s="589">
        <v>0</v>
      </c>
      <c r="F19" s="589">
        <v>0</v>
      </c>
      <c r="G19" s="589">
        <v>0</v>
      </c>
      <c r="H19" s="589">
        <v>0</v>
      </c>
      <c r="I19" s="589">
        <v>6.6</v>
      </c>
      <c r="J19" s="589">
        <v>0</v>
      </c>
      <c r="K19" s="589">
        <v>0</v>
      </c>
      <c r="L19" s="589">
        <v>0</v>
      </c>
      <c r="M19" s="589">
        <v>0</v>
      </c>
      <c r="N19" s="589">
        <v>0</v>
      </c>
      <c r="O19" s="591">
        <v>12730.753514999999</v>
      </c>
      <c r="P19" s="589">
        <v>0</v>
      </c>
      <c r="Q19" s="589">
        <v>0</v>
      </c>
      <c r="R19" s="589">
        <v>0</v>
      </c>
      <c r="S19" s="589"/>
      <c r="T19" s="589">
        <v>0</v>
      </c>
      <c r="U19" s="589">
        <v>0</v>
      </c>
      <c r="V19" s="589">
        <v>0</v>
      </c>
      <c r="W19" s="589">
        <v>355.56</v>
      </c>
      <c r="X19" s="589">
        <v>0</v>
      </c>
      <c r="Y19" s="589">
        <v>0.5</v>
      </c>
      <c r="Z19" s="589">
        <v>0</v>
      </c>
      <c r="AA19" s="589">
        <v>0</v>
      </c>
      <c r="AB19" s="589">
        <v>0</v>
      </c>
      <c r="AC19" s="589">
        <v>0.61</v>
      </c>
      <c r="AD19" s="589">
        <v>0</v>
      </c>
      <c r="AE19" s="589">
        <v>0</v>
      </c>
      <c r="AF19" s="589">
        <v>1.1299999999999999</v>
      </c>
      <c r="AG19" s="589">
        <v>0</v>
      </c>
      <c r="AH19" s="589">
        <v>25.970000000000002</v>
      </c>
      <c r="AI19" s="589">
        <v>7.0000000000000007E-2</v>
      </c>
      <c r="AJ19" s="589">
        <v>0</v>
      </c>
      <c r="AK19" s="589">
        <v>0</v>
      </c>
      <c r="AL19" s="589">
        <v>0</v>
      </c>
      <c r="AM19" s="589">
        <v>0</v>
      </c>
      <c r="AN19" s="589">
        <v>0.2</v>
      </c>
      <c r="AO19" s="589">
        <v>0</v>
      </c>
      <c r="AP19" s="589">
        <v>0</v>
      </c>
      <c r="AQ19" s="589">
        <v>0</v>
      </c>
      <c r="AR19" s="589">
        <v>0</v>
      </c>
      <c r="AS19" s="589">
        <v>2.37</v>
      </c>
      <c r="AT19" s="589">
        <v>0</v>
      </c>
      <c r="AU19" s="589">
        <v>0</v>
      </c>
      <c r="AV19" s="589">
        <v>0.5</v>
      </c>
      <c r="AW19" s="589">
        <v>0</v>
      </c>
      <c r="AX19" s="589"/>
      <c r="AY19" s="589">
        <v>0.30000000000000004</v>
      </c>
      <c r="AZ19" s="589">
        <v>2.1</v>
      </c>
      <c r="BA19" s="589">
        <v>3.95</v>
      </c>
      <c r="BB19" s="589">
        <v>0.34</v>
      </c>
      <c r="BC19" s="589">
        <v>0</v>
      </c>
      <c r="BD19" s="589">
        <v>0</v>
      </c>
      <c r="BE19" s="589">
        <v>0</v>
      </c>
      <c r="BF19" s="589">
        <v>0</v>
      </c>
      <c r="BG19" s="589">
        <v>0</v>
      </c>
      <c r="BH19" s="589">
        <v>0</v>
      </c>
      <c r="BI19" s="589">
        <v>0</v>
      </c>
      <c r="BJ19" s="589">
        <v>0</v>
      </c>
      <c r="BK19" s="589">
        <v>0</v>
      </c>
      <c r="BL19" s="589">
        <v>0</v>
      </c>
      <c r="BM19" s="589">
        <v>0</v>
      </c>
      <c r="BN19" s="589">
        <v>0</v>
      </c>
      <c r="BO19" s="589">
        <v>0</v>
      </c>
      <c r="BP19" s="578">
        <v>0</v>
      </c>
      <c r="BQ19" s="589">
        <v>400.20000000000005</v>
      </c>
      <c r="BR19" s="589">
        <v>-399.49999999999932</v>
      </c>
      <c r="BS19" s="589">
        <v>12731.453514999999</v>
      </c>
      <c r="BT19" s="569"/>
    </row>
    <row r="20" spans="1:72" ht="22.15" hidden="1" customHeight="1">
      <c r="A20" s="586" t="s">
        <v>702</v>
      </c>
      <c r="B20" s="586" t="s">
        <v>940</v>
      </c>
      <c r="C20" s="587" t="s">
        <v>929</v>
      </c>
      <c r="D20" s="588">
        <v>34725.895997</v>
      </c>
      <c r="E20" s="589">
        <v>0</v>
      </c>
      <c r="F20" s="589">
        <v>0</v>
      </c>
      <c r="G20" s="589">
        <v>0</v>
      </c>
      <c r="H20" s="589">
        <v>0</v>
      </c>
      <c r="I20" s="589">
        <v>0</v>
      </c>
      <c r="J20" s="589">
        <v>0</v>
      </c>
      <c r="K20" s="589">
        <v>0</v>
      </c>
      <c r="L20" s="589">
        <v>0</v>
      </c>
      <c r="M20" s="589">
        <v>0</v>
      </c>
      <c r="N20" s="589">
        <v>0</v>
      </c>
      <c r="O20" s="589">
        <v>0</v>
      </c>
      <c r="P20" s="589">
        <v>34724.695997000003</v>
      </c>
      <c r="Q20" s="589">
        <v>0</v>
      </c>
      <c r="R20" s="589">
        <v>0</v>
      </c>
      <c r="S20" s="589"/>
      <c r="T20" s="589">
        <v>0</v>
      </c>
      <c r="U20" s="589">
        <v>0</v>
      </c>
      <c r="V20" s="589">
        <v>0</v>
      </c>
      <c r="W20" s="589">
        <v>0</v>
      </c>
      <c r="X20" s="589">
        <v>0</v>
      </c>
      <c r="Y20" s="589">
        <v>0</v>
      </c>
      <c r="Z20" s="589">
        <v>0</v>
      </c>
      <c r="AA20" s="589">
        <v>0</v>
      </c>
      <c r="AB20" s="589">
        <v>0</v>
      </c>
      <c r="AC20" s="589">
        <v>0</v>
      </c>
      <c r="AD20" s="589">
        <v>0</v>
      </c>
      <c r="AE20" s="589">
        <v>0</v>
      </c>
      <c r="AF20" s="589">
        <v>0</v>
      </c>
      <c r="AG20" s="589">
        <v>0</v>
      </c>
      <c r="AH20" s="589">
        <v>0</v>
      </c>
      <c r="AI20" s="589">
        <v>0</v>
      </c>
      <c r="AJ20" s="589">
        <v>0</v>
      </c>
      <c r="AK20" s="589">
        <v>0</v>
      </c>
      <c r="AL20" s="589">
        <v>0</v>
      </c>
      <c r="AM20" s="589">
        <v>0</v>
      </c>
      <c r="AN20" s="589">
        <v>0</v>
      </c>
      <c r="AO20" s="589">
        <v>0</v>
      </c>
      <c r="AP20" s="589">
        <v>0</v>
      </c>
      <c r="AQ20" s="589">
        <v>0</v>
      </c>
      <c r="AR20" s="589" t="e">
        <v>#REF!</v>
      </c>
      <c r="AS20" s="589" t="e">
        <v>#REF!</v>
      </c>
      <c r="AT20" s="589">
        <v>0</v>
      </c>
      <c r="AU20" s="589">
        <v>0</v>
      </c>
      <c r="AV20" s="589">
        <v>0</v>
      </c>
      <c r="AW20" s="589">
        <v>0</v>
      </c>
      <c r="AX20" s="589"/>
      <c r="AY20" s="589">
        <v>0</v>
      </c>
      <c r="AZ20" s="589">
        <v>0</v>
      </c>
      <c r="BA20" s="589">
        <v>0</v>
      </c>
      <c r="BB20" s="589">
        <v>0</v>
      </c>
      <c r="BC20" s="589">
        <v>0</v>
      </c>
      <c r="BD20" s="589">
        <v>0</v>
      </c>
      <c r="BE20" s="589">
        <v>0</v>
      </c>
      <c r="BF20" s="589">
        <v>0</v>
      </c>
      <c r="BG20" s="589">
        <v>0</v>
      </c>
      <c r="BH20" s="589">
        <v>0</v>
      </c>
      <c r="BI20" s="589">
        <v>0</v>
      </c>
      <c r="BJ20" s="589">
        <v>0</v>
      </c>
      <c r="BK20" s="589">
        <v>0</v>
      </c>
      <c r="BL20" s="589">
        <v>0</v>
      </c>
      <c r="BM20" s="589">
        <v>0</v>
      </c>
      <c r="BN20" s="589">
        <v>0</v>
      </c>
      <c r="BO20" s="589">
        <v>0</v>
      </c>
      <c r="BP20" s="578">
        <v>0</v>
      </c>
      <c r="BQ20" s="589">
        <v>1.1999999999970896</v>
      </c>
      <c r="BR20" s="589">
        <v>-1.2</v>
      </c>
      <c r="BS20" s="589">
        <v>34724.695996999995</v>
      </c>
      <c r="BT20" s="569"/>
    </row>
    <row r="21" spans="1:72" ht="22.15" customHeight="1">
      <c r="A21" s="586" t="s">
        <v>708</v>
      </c>
      <c r="B21" s="586" t="s">
        <v>15</v>
      </c>
      <c r="C21" s="590" t="s">
        <v>709</v>
      </c>
      <c r="D21" s="588">
        <v>20948.284446999998</v>
      </c>
      <c r="E21" s="589">
        <v>0</v>
      </c>
      <c r="F21" s="589">
        <v>0</v>
      </c>
      <c r="G21" s="589">
        <v>0</v>
      </c>
      <c r="H21" s="589">
        <v>0</v>
      </c>
      <c r="I21" s="589">
        <v>0</v>
      </c>
      <c r="J21" s="589">
        <v>0</v>
      </c>
      <c r="K21" s="589">
        <v>0</v>
      </c>
      <c r="L21" s="589">
        <v>0</v>
      </c>
      <c r="M21" s="589">
        <v>0</v>
      </c>
      <c r="N21" s="589">
        <v>0</v>
      </c>
      <c r="O21" s="589">
        <v>0</v>
      </c>
      <c r="P21" s="589">
        <v>0</v>
      </c>
      <c r="Q21" s="591">
        <v>20948.284446999998</v>
      </c>
      <c r="R21" s="589">
        <v>0</v>
      </c>
      <c r="S21" s="589"/>
      <c r="T21" s="589">
        <v>0</v>
      </c>
      <c r="U21" s="589">
        <v>0</v>
      </c>
      <c r="V21" s="589">
        <v>0</v>
      </c>
      <c r="W21" s="589">
        <v>0</v>
      </c>
      <c r="X21" s="589">
        <v>0</v>
      </c>
      <c r="Y21" s="589">
        <v>0</v>
      </c>
      <c r="Z21" s="589">
        <v>0</v>
      </c>
      <c r="AA21" s="589">
        <v>0</v>
      </c>
      <c r="AB21" s="589">
        <v>0</v>
      </c>
      <c r="AC21" s="589">
        <v>0</v>
      </c>
      <c r="AD21" s="589">
        <v>0</v>
      </c>
      <c r="AE21" s="589">
        <v>0</v>
      </c>
      <c r="AF21" s="589">
        <v>0</v>
      </c>
      <c r="AG21" s="589">
        <v>0</v>
      </c>
      <c r="AH21" s="589">
        <v>0</v>
      </c>
      <c r="AI21" s="589">
        <v>0</v>
      </c>
      <c r="AJ21" s="589">
        <v>0</v>
      </c>
      <c r="AK21" s="589">
        <v>0</v>
      </c>
      <c r="AL21" s="589">
        <v>0</v>
      </c>
      <c r="AM21" s="589">
        <v>0</v>
      </c>
      <c r="AN21" s="589">
        <v>0</v>
      </c>
      <c r="AO21" s="589">
        <v>0</v>
      </c>
      <c r="AP21" s="589">
        <v>0</v>
      </c>
      <c r="AQ21" s="589">
        <v>0</v>
      </c>
      <c r="AR21" s="589">
        <v>0</v>
      </c>
      <c r="AS21" s="589">
        <v>0</v>
      </c>
      <c r="AT21" s="589">
        <v>0</v>
      </c>
      <c r="AU21" s="589">
        <v>0</v>
      </c>
      <c r="AV21" s="589">
        <v>0</v>
      </c>
      <c r="AW21" s="589">
        <v>0</v>
      </c>
      <c r="AX21" s="589"/>
      <c r="AY21" s="589">
        <v>0</v>
      </c>
      <c r="AZ21" s="589">
        <v>0</v>
      </c>
      <c r="BA21" s="589">
        <v>0</v>
      </c>
      <c r="BB21" s="589">
        <v>0</v>
      </c>
      <c r="BC21" s="589">
        <v>0</v>
      </c>
      <c r="BD21" s="589">
        <v>0</v>
      </c>
      <c r="BE21" s="589">
        <v>0</v>
      </c>
      <c r="BF21" s="589">
        <v>0</v>
      </c>
      <c r="BG21" s="589">
        <v>0</v>
      </c>
      <c r="BH21" s="589">
        <v>0</v>
      </c>
      <c r="BI21" s="589">
        <v>0</v>
      </c>
      <c r="BJ21" s="589">
        <v>0</v>
      </c>
      <c r="BK21" s="589">
        <v>0</v>
      </c>
      <c r="BL21" s="589">
        <v>0</v>
      </c>
      <c r="BM21" s="589">
        <v>0</v>
      </c>
      <c r="BN21" s="589">
        <v>0</v>
      </c>
      <c r="BO21" s="589">
        <v>0</v>
      </c>
      <c r="BP21" s="578">
        <v>0</v>
      </c>
      <c r="BQ21" s="589">
        <v>0</v>
      </c>
      <c r="BR21" s="589">
        <v>0</v>
      </c>
      <c r="BS21" s="589">
        <v>20948.284446999998</v>
      </c>
      <c r="BT21" s="569"/>
    </row>
    <row r="22" spans="1:72" ht="22.15" customHeight="1">
      <c r="A22" s="586" t="s">
        <v>710</v>
      </c>
      <c r="B22" s="586" t="s">
        <v>712</v>
      </c>
      <c r="C22" s="590" t="s">
        <v>471</v>
      </c>
      <c r="D22" s="588">
        <v>13777.61155</v>
      </c>
      <c r="E22" s="589">
        <v>0</v>
      </c>
      <c r="F22" s="589">
        <v>0</v>
      </c>
      <c r="G22" s="589">
        <v>0</v>
      </c>
      <c r="H22" s="589">
        <v>0</v>
      </c>
      <c r="I22" s="589">
        <v>0</v>
      </c>
      <c r="J22" s="589">
        <v>0</v>
      </c>
      <c r="K22" s="589">
        <v>0</v>
      </c>
      <c r="L22" s="589">
        <v>0</v>
      </c>
      <c r="M22" s="589">
        <v>0</v>
      </c>
      <c r="N22" s="589">
        <v>0</v>
      </c>
      <c r="O22" s="589">
        <v>0</v>
      </c>
      <c r="P22" s="589">
        <v>0</v>
      </c>
      <c r="Q22" s="589">
        <v>0</v>
      </c>
      <c r="R22" s="591">
        <v>13776.411549999999</v>
      </c>
      <c r="S22" s="589"/>
      <c r="T22" s="589">
        <v>0</v>
      </c>
      <c r="U22" s="589">
        <v>0</v>
      </c>
      <c r="V22" s="589">
        <v>0</v>
      </c>
      <c r="W22" s="589">
        <v>0</v>
      </c>
      <c r="X22" s="589">
        <v>0</v>
      </c>
      <c r="Y22" s="589">
        <v>0</v>
      </c>
      <c r="Z22" s="589">
        <v>0</v>
      </c>
      <c r="AA22" s="589">
        <v>0</v>
      </c>
      <c r="AB22" s="589">
        <v>0</v>
      </c>
      <c r="AC22" s="589">
        <v>0</v>
      </c>
      <c r="AD22" s="589">
        <v>0</v>
      </c>
      <c r="AE22" s="589">
        <v>0</v>
      </c>
      <c r="AF22" s="589">
        <v>0</v>
      </c>
      <c r="AG22" s="589">
        <v>0</v>
      </c>
      <c r="AH22" s="589">
        <v>0.2</v>
      </c>
      <c r="AI22" s="589">
        <v>0</v>
      </c>
      <c r="AJ22" s="589">
        <v>0</v>
      </c>
      <c r="AK22" s="589">
        <v>0</v>
      </c>
      <c r="AL22" s="589">
        <v>0</v>
      </c>
      <c r="AM22" s="589">
        <v>0</v>
      </c>
      <c r="AN22" s="589">
        <v>1</v>
      </c>
      <c r="AO22" s="589">
        <v>0</v>
      </c>
      <c r="AP22" s="589">
        <v>0</v>
      </c>
      <c r="AQ22" s="589">
        <v>0</v>
      </c>
      <c r="AR22" s="589">
        <v>0</v>
      </c>
      <c r="AS22" s="589">
        <v>0</v>
      </c>
      <c r="AT22" s="589">
        <v>0</v>
      </c>
      <c r="AU22" s="589">
        <v>0</v>
      </c>
      <c r="AV22" s="589">
        <v>0</v>
      </c>
      <c r="AW22" s="589">
        <v>0</v>
      </c>
      <c r="AX22" s="589"/>
      <c r="AY22" s="589">
        <v>0</v>
      </c>
      <c r="AZ22" s="589">
        <v>0</v>
      </c>
      <c r="BA22" s="589">
        <v>0</v>
      </c>
      <c r="BB22" s="589">
        <v>0</v>
      </c>
      <c r="BC22" s="589">
        <v>0</v>
      </c>
      <c r="BD22" s="589">
        <v>0</v>
      </c>
      <c r="BE22" s="589">
        <v>0</v>
      </c>
      <c r="BF22" s="589">
        <v>0</v>
      </c>
      <c r="BG22" s="589">
        <v>0</v>
      </c>
      <c r="BH22" s="589">
        <v>0</v>
      </c>
      <c r="BI22" s="589">
        <v>0</v>
      </c>
      <c r="BJ22" s="589">
        <v>0</v>
      </c>
      <c r="BK22" s="589">
        <v>0</v>
      </c>
      <c r="BL22" s="589">
        <v>0</v>
      </c>
      <c r="BM22" s="589">
        <v>0</v>
      </c>
      <c r="BN22" s="589">
        <v>0</v>
      </c>
      <c r="BO22" s="589">
        <v>0</v>
      </c>
      <c r="BP22" s="578">
        <v>0</v>
      </c>
      <c r="BQ22" s="589">
        <v>1.2</v>
      </c>
      <c r="BR22" s="589">
        <v>-1.2</v>
      </c>
      <c r="BS22" s="589">
        <v>13776.411549999999</v>
      </c>
      <c r="BT22" s="569"/>
    </row>
    <row r="23" spans="1:72" ht="22.15" customHeight="1">
      <c r="A23" s="586"/>
      <c r="B23" s="593" t="s">
        <v>713</v>
      </c>
      <c r="C23" s="587" t="s">
        <v>714</v>
      </c>
      <c r="D23" s="588">
        <v>6616.5650059999998</v>
      </c>
      <c r="E23" s="589">
        <v>0</v>
      </c>
      <c r="F23" s="589">
        <v>0</v>
      </c>
      <c r="G23" s="589">
        <v>0</v>
      </c>
      <c r="H23" s="589">
        <v>0</v>
      </c>
      <c r="I23" s="589">
        <v>0</v>
      </c>
      <c r="J23" s="589">
        <v>0</v>
      </c>
      <c r="K23" s="589">
        <v>0</v>
      </c>
      <c r="L23" s="589">
        <v>0</v>
      </c>
      <c r="M23" s="589">
        <v>0</v>
      </c>
      <c r="N23" s="589">
        <v>0</v>
      </c>
      <c r="O23" s="589">
        <v>0</v>
      </c>
      <c r="P23" s="589"/>
      <c r="Q23" s="589">
        <v>0</v>
      </c>
      <c r="R23" s="589">
        <v>0</v>
      </c>
      <c r="S23" s="591">
        <v>6616.5650059999998</v>
      </c>
      <c r="T23" s="589">
        <v>0</v>
      </c>
      <c r="U23" s="589">
        <v>0</v>
      </c>
      <c r="V23" s="589">
        <v>0</v>
      </c>
      <c r="W23" s="589">
        <v>0</v>
      </c>
      <c r="X23" s="589">
        <v>0</v>
      </c>
      <c r="Y23" s="589">
        <v>0</v>
      </c>
      <c r="Z23" s="589">
        <v>0</v>
      </c>
      <c r="AA23" s="589">
        <v>0</v>
      </c>
      <c r="AB23" s="589">
        <v>0</v>
      </c>
      <c r="AC23" s="589">
        <v>0</v>
      </c>
      <c r="AD23" s="589">
        <v>0</v>
      </c>
      <c r="AE23" s="589">
        <v>0</v>
      </c>
      <c r="AF23" s="589">
        <v>0</v>
      </c>
      <c r="AG23" s="589">
        <v>0</v>
      </c>
      <c r="AH23" s="589">
        <v>0</v>
      </c>
      <c r="AI23" s="589">
        <v>0</v>
      </c>
      <c r="AJ23" s="589">
        <v>0</v>
      </c>
      <c r="AK23" s="589">
        <v>0</v>
      </c>
      <c r="AL23" s="589">
        <v>0</v>
      </c>
      <c r="AM23" s="589">
        <v>0</v>
      </c>
      <c r="AN23" s="589">
        <v>0</v>
      </c>
      <c r="AO23" s="589">
        <v>0</v>
      </c>
      <c r="AP23" s="589">
        <v>0</v>
      </c>
      <c r="AQ23" s="589">
        <v>0</v>
      </c>
      <c r="AR23" s="589">
        <v>0</v>
      </c>
      <c r="AS23" s="589">
        <v>0</v>
      </c>
      <c r="AT23" s="589">
        <v>0</v>
      </c>
      <c r="AU23" s="589">
        <v>0</v>
      </c>
      <c r="AV23" s="589">
        <v>0</v>
      </c>
      <c r="AW23" s="589">
        <v>0</v>
      </c>
      <c r="AX23" s="589"/>
      <c r="AY23" s="589">
        <v>0</v>
      </c>
      <c r="AZ23" s="589">
        <v>0</v>
      </c>
      <c r="BA23" s="589">
        <v>0</v>
      </c>
      <c r="BB23" s="589">
        <v>0</v>
      </c>
      <c r="BC23" s="589">
        <v>0</v>
      </c>
      <c r="BD23" s="589">
        <v>0</v>
      </c>
      <c r="BE23" s="589">
        <v>0</v>
      </c>
      <c r="BF23" s="589">
        <v>0</v>
      </c>
      <c r="BG23" s="589">
        <v>0</v>
      </c>
      <c r="BH23" s="589">
        <v>0</v>
      </c>
      <c r="BI23" s="589">
        <v>0</v>
      </c>
      <c r="BJ23" s="589">
        <v>0</v>
      </c>
      <c r="BK23" s="589">
        <v>0</v>
      </c>
      <c r="BL23" s="589">
        <v>0</v>
      </c>
      <c r="BM23" s="589">
        <v>0</v>
      </c>
      <c r="BN23" s="589">
        <v>0</v>
      </c>
      <c r="BO23" s="589">
        <v>0</v>
      </c>
      <c r="BP23" s="578">
        <v>0</v>
      </c>
      <c r="BQ23" s="589">
        <v>0</v>
      </c>
      <c r="BR23" s="589">
        <v>0</v>
      </c>
      <c r="BS23" s="589">
        <v>6616.5650059999998</v>
      </c>
      <c r="BT23" s="569"/>
    </row>
    <row r="24" spans="1:72" ht="22.15" hidden="1" customHeight="1">
      <c r="A24" s="586" t="s">
        <v>941</v>
      </c>
      <c r="B24" s="586" t="s">
        <v>16</v>
      </c>
      <c r="C24" s="590" t="s">
        <v>711</v>
      </c>
      <c r="D24" s="588">
        <v>0</v>
      </c>
      <c r="E24" s="589">
        <v>0</v>
      </c>
      <c r="F24" s="589">
        <v>0</v>
      </c>
      <c r="G24" s="589">
        <v>0</v>
      </c>
      <c r="H24" s="589">
        <v>0</v>
      </c>
      <c r="I24" s="589">
        <v>0</v>
      </c>
      <c r="J24" s="589">
        <v>0</v>
      </c>
      <c r="K24" s="589">
        <v>0</v>
      </c>
      <c r="L24" s="589">
        <v>0</v>
      </c>
      <c r="M24" s="589">
        <v>0</v>
      </c>
      <c r="N24" s="589">
        <v>0</v>
      </c>
      <c r="O24" s="589">
        <v>0</v>
      </c>
      <c r="P24" s="589">
        <v>0</v>
      </c>
      <c r="Q24" s="589">
        <v>0</v>
      </c>
      <c r="R24" s="589">
        <v>0</v>
      </c>
      <c r="S24" s="584"/>
      <c r="T24" s="589">
        <v>0</v>
      </c>
      <c r="U24" s="589">
        <v>0</v>
      </c>
      <c r="V24" s="589">
        <v>0</v>
      </c>
      <c r="W24" s="589">
        <v>0</v>
      </c>
      <c r="X24" s="589">
        <v>0</v>
      </c>
      <c r="Y24" s="589">
        <v>0</v>
      </c>
      <c r="Z24" s="589">
        <v>0</v>
      </c>
      <c r="AA24" s="589">
        <v>0</v>
      </c>
      <c r="AB24" s="589">
        <v>0</v>
      </c>
      <c r="AC24" s="589">
        <v>0</v>
      </c>
      <c r="AD24" s="589">
        <v>0</v>
      </c>
      <c r="AE24" s="589">
        <v>0</v>
      </c>
      <c r="AF24" s="589">
        <v>0</v>
      </c>
      <c r="AG24" s="589">
        <v>0</v>
      </c>
      <c r="AH24" s="589">
        <v>0</v>
      </c>
      <c r="AI24" s="589">
        <v>0</v>
      </c>
      <c r="AJ24" s="589">
        <v>0</v>
      </c>
      <c r="AK24" s="589">
        <v>0</v>
      </c>
      <c r="AL24" s="589">
        <v>0</v>
      </c>
      <c r="AM24" s="589">
        <v>0</v>
      </c>
      <c r="AN24" s="589">
        <v>0</v>
      </c>
      <c r="AO24" s="589">
        <v>0</v>
      </c>
      <c r="AP24" s="589">
        <v>0</v>
      </c>
      <c r="AQ24" s="589">
        <v>0</v>
      </c>
      <c r="AR24" s="589">
        <v>0</v>
      </c>
      <c r="AS24" s="589">
        <v>0</v>
      </c>
      <c r="AT24" s="589">
        <v>0</v>
      </c>
      <c r="AU24" s="589">
        <v>0</v>
      </c>
      <c r="AV24" s="589">
        <v>0</v>
      </c>
      <c r="AW24" s="589">
        <v>0</v>
      </c>
      <c r="AX24" s="589"/>
      <c r="AY24" s="589">
        <v>0</v>
      </c>
      <c r="AZ24" s="589">
        <v>0</v>
      </c>
      <c r="BA24" s="589">
        <v>0</v>
      </c>
      <c r="BB24" s="589">
        <v>0</v>
      </c>
      <c r="BC24" s="589">
        <v>0</v>
      </c>
      <c r="BD24" s="589">
        <v>0</v>
      </c>
      <c r="BE24" s="589">
        <v>0</v>
      </c>
      <c r="BF24" s="589">
        <v>0</v>
      </c>
      <c r="BG24" s="589">
        <v>0</v>
      </c>
      <c r="BH24" s="589">
        <v>0</v>
      </c>
      <c r="BI24" s="589">
        <v>0</v>
      </c>
      <c r="BJ24" s="589">
        <v>0</v>
      </c>
      <c r="BK24" s="589">
        <v>0</v>
      </c>
      <c r="BL24" s="589">
        <v>0</v>
      </c>
      <c r="BM24" s="589">
        <v>0</v>
      </c>
      <c r="BN24" s="589">
        <v>0</v>
      </c>
      <c r="BO24" s="589">
        <v>0</v>
      </c>
      <c r="BP24" s="578">
        <v>0</v>
      </c>
      <c r="BQ24" s="589">
        <v>0</v>
      </c>
      <c r="BR24" s="589">
        <v>0</v>
      </c>
      <c r="BS24" s="589">
        <v>0</v>
      </c>
      <c r="BT24" s="569"/>
    </row>
    <row r="25" spans="1:72" ht="22.15" customHeight="1">
      <c r="A25" s="586" t="s">
        <v>715</v>
      </c>
      <c r="B25" s="592" t="s">
        <v>942</v>
      </c>
      <c r="C25" s="590" t="s">
        <v>569</v>
      </c>
      <c r="D25" s="588">
        <v>109.17285400000002</v>
      </c>
      <c r="E25" s="589">
        <v>0</v>
      </c>
      <c r="F25" s="589">
        <v>0</v>
      </c>
      <c r="G25" s="589">
        <v>0</v>
      </c>
      <c r="H25" s="589">
        <v>0</v>
      </c>
      <c r="I25" s="589">
        <v>0</v>
      </c>
      <c r="J25" s="589">
        <v>0</v>
      </c>
      <c r="K25" s="589">
        <v>0</v>
      </c>
      <c r="L25" s="589">
        <v>0</v>
      </c>
      <c r="M25" s="589">
        <v>0</v>
      </c>
      <c r="N25" s="589">
        <v>0</v>
      </c>
      <c r="O25" s="589">
        <v>0</v>
      </c>
      <c r="P25" s="589">
        <v>0</v>
      </c>
      <c r="Q25" s="589">
        <v>0</v>
      </c>
      <c r="R25" s="589">
        <v>0</v>
      </c>
      <c r="S25" s="589"/>
      <c r="T25" s="589">
        <v>0</v>
      </c>
      <c r="U25" s="591">
        <v>109.15285400000002</v>
      </c>
      <c r="V25" s="589">
        <v>0</v>
      </c>
      <c r="W25" s="589">
        <v>0</v>
      </c>
      <c r="X25" s="589">
        <v>0</v>
      </c>
      <c r="Y25" s="589">
        <v>0</v>
      </c>
      <c r="Z25" s="589">
        <v>0</v>
      </c>
      <c r="AA25" s="589">
        <v>0</v>
      </c>
      <c r="AB25" s="589">
        <v>0</v>
      </c>
      <c r="AC25" s="589">
        <v>0</v>
      </c>
      <c r="AD25" s="589">
        <v>0</v>
      </c>
      <c r="AE25" s="589">
        <v>0</v>
      </c>
      <c r="AF25" s="589">
        <v>0</v>
      </c>
      <c r="AG25" s="589">
        <v>0</v>
      </c>
      <c r="AH25" s="589">
        <v>0</v>
      </c>
      <c r="AI25" s="589">
        <v>0</v>
      </c>
      <c r="AJ25" s="589">
        <v>0</v>
      </c>
      <c r="AK25" s="589">
        <v>0</v>
      </c>
      <c r="AL25" s="589">
        <v>0</v>
      </c>
      <c r="AM25" s="589">
        <v>0</v>
      </c>
      <c r="AN25" s="589">
        <v>0</v>
      </c>
      <c r="AO25" s="589">
        <v>0</v>
      </c>
      <c r="AP25" s="589">
        <v>0</v>
      </c>
      <c r="AQ25" s="589">
        <v>0</v>
      </c>
      <c r="AR25" s="589">
        <v>0</v>
      </c>
      <c r="AS25" s="589">
        <v>0</v>
      </c>
      <c r="AT25" s="589">
        <v>0</v>
      </c>
      <c r="AU25" s="589">
        <v>0</v>
      </c>
      <c r="AV25" s="589">
        <v>0</v>
      </c>
      <c r="AW25" s="589">
        <v>0</v>
      </c>
      <c r="AX25" s="589"/>
      <c r="AY25" s="589">
        <v>0</v>
      </c>
      <c r="AZ25" s="589">
        <v>0</v>
      </c>
      <c r="BA25" s="589">
        <v>0.02</v>
      </c>
      <c r="BB25" s="589">
        <v>0</v>
      </c>
      <c r="BC25" s="589">
        <v>0</v>
      </c>
      <c r="BD25" s="589">
        <v>0</v>
      </c>
      <c r="BE25" s="589">
        <v>0</v>
      </c>
      <c r="BF25" s="589">
        <v>0</v>
      </c>
      <c r="BG25" s="589">
        <v>0</v>
      </c>
      <c r="BH25" s="589">
        <v>0</v>
      </c>
      <c r="BI25" s="589">
        <v>0</v>
      </c>
      <c r="BJ25" s="589">
        <v>0</v>
      </c>
      <c r="BK25" s="589">
        <v>0</v>
      </c>
      <c r="BL25" s="589">
        <v>0</v>
      </c>
      <c r="BM25" s="589">
        <v>0</v>
      </c>
      <c r="BN25" s="589">
        <v>0</v>
      </c>
      <c r="BO25" s="589">
        <v>0</v>
      </c>
      <c r="BP25" s="578">
        <v>0</v>
      </c>
      <c r="BQ25" s="589">
        <v>0.02</v>
      </c>
      <c r="BR25" s="589">
        <v>-0.02</v>
      </c>
      <c r="BS25" s="589">
        <v>109.15285400000002</v>
      </c>
      <c r="BT25" s="569"/>
    </row>
    <row r="26" spans="1:72" ht="22.15" hidden="1" customHeight="1">
      <c r="A26" s="586" t="s">
        <v>717</v>
      </c>
      <c r="B26" s="592" t="s">
        <v>718</v>
      </c>
      <c r="C26" s="590" t="s">
        <v>719</v>
      </c>
      <c r="D26" s="588">
        <v>0</v>
      </c>
      <c r="E26" s="589">
        <v>0</v>
      </c>
      <c r="F26" s="589">
        <v>0</v>
      </c>
      <c r="G26" s="589">
        <v>0</v>
      </c>
      <c r="H26" s="589">
        <v>0</v>
      </c>
      <c r="I26" s="589">
        <v>0</v>
      </c>
      <c r="J26" s="589">
        <v>0</v>
      </c>
      <c r="K26" s="589">
        <v>0</v>
      </c>
      <c r="L26" s="589">
        <v>0</v>
      </c>
      <c r="M26" s="589">
        <v>0</v>
      </c>
      <c r="N26" s="589">
        <v>0</v>
      </c>
      <c r="O26" s="589">
        <v>0</v>
      </c>
      <c r="P26" s="589">
        <v>0</v>
      </c>
      <c r="Q26" s="589">
        <v>0</v>
      </c>
      <c r="R26" s="589">
        <v>0</v>
      </c>
      <c r="S26" s="589"/>
      <c r="T26" s="589">
        <v>0</v>
      </c>
      <c r="U26" s="589">
        <v>0</v>
      </c>
      <c r="V26" s="589">
        <v>0</v>
      </c>
      <c r="W26" s="589">
        <v>0</v>
      </c>
      <c r="X26" s="589">
        <v>0</v>
      </c>
      <c r="Y26" s="589">
        <v>0</v>
      </c>
      <c r="Z26" s="589">
        <v>0</v>
      </c>
      <c r="AA26" s="589">
        <v>0</v>
      </c>
      <c r="AB26" s="589">
        <v>0</v>
      </c>
      <c r="AC26" s="589">
        <v>0</v>
      </c>
      <c r="AD26" s="589">
        <v>0</v>
      </c>
      <c r="AE26" s="589">
        <v>0</v>
      </c>
      <c r="AF26" s="589">
        <v>0</v>
      </c>
      <c r="AG26" s="589">
        <v>0</v>
      </c>
      <c r="AH26" s="589">
        <v>0</v>
      </c>
      <c r="AI26" s="589">
        <v>0</v>
      </c>
      <c r="AJ26" s="589">
        <v>0</v>
      </c>
      <c r="AK26" s="589">
        <v>0</v>
      </c>
      <c r="AL26" s="589">
        <v>0</v>
      </c>
      <c r="AM26" s="589">
        <v>0</v>
      </c>
      <c r="AN26" s="589" t="e">
        <v>#REF!</v>
      </c>
      <c r="AO26" s="589">
        <v>0</v>
      </c>
      <c r="AP26" s="589">
        <v>0</v>
      </c>
      <c r="AQ26" s="589">
        <v>0</v>
      </c>
      <c r="AR26" s="589" t="e">
        <v>#REF!</v>
      </c>
      <c r="AS26" s="589" t="e">
        <v>#REF!</v>
      </c>
      <c r="AT26" s="589">
        <v>0</v>
      </c>
      <c r="AU26" s="589">
        <v>0</v>
      </c>
      <c r="AV26" s="589">
        <v>0</v>
      </c>
      <c r="AW26" s="589">
        <v>0</v>
      </c>
      <c r="AX26" s="589"/>
      <c r="AY26" s="589">
        <v>0</v>
      </c>
      <c r="AZ26" s="589">
        <v>0</v>
      </c>
      <c r="BA26" s="589">
        <v>0</v>
      </c>
      <c r="BB26" s="589">
        <v>0</v>
      </c>
      <c r="BC26" s="589">
        <v>0</v>
      </c>
      <c r="BD26" s="589">
        <v>0</v>
      </c>
      <c r="BE26" s="589">
        <v>0</v>
      </c>
      <c r="BF26" s="589">
        <v>0</v>
      </c>
      <c r="BG26" s="589">
        <v>0</v>
      </c>
      <c r="BH26" s="589">
        <v>0</v>
      </c>
      <c r="BI26" s="589">
        <v>0</v>
      </c>
      <c r="BJ26" s="589">
        <v>0</v>
      </c>
      <c r="BK26" s="589">
        <v>0</v>
      </c>
      <c r="BL26" s="589">
        <v>0</v>
      </c>
      <c r="BM26" s="589">
        <v>0</v>
      </c>
      <c r="BN26" s="589">
        <v>0</v>
      </c>
      <c r="BO26" s="589">
        <v>0</v>
      </c>
      <c r="BP26" s="578">
        <v>0</v>
      </c>
      <c r="BQ26" s="589">
        <v>0</v>
      </c>
      <c r="BR26" s="589">
        <v>0</v>
      </c>
      <c r="BS26" s="589">
        <v>0</v>
      </c>
      <c r="BT26" s="569"/>
    </row>
    <row r="27" spans="1:72" ht="22.15" customHeight="1">
      <c r="A27" s="586" t="s">
        <v>717</v>
      </c>
      <c r="B27" s="592" t="s">
        <v>356</v>
      </c>
      <c r="C27" s="590" t="s">
        <v>83</v>
      </c>
      <c r="D27" s="588">
        <v>36.125675000000001</v>
      </c>
      <c r="E27" s="589">
        <v>0</v>
      </c>
      <c r="F27" s="589">
        <v>0</v>
      </c>
      <c r="G27" s="589">
        <v>0</v>
      </c>
      <c r="H27" s="589">
        <v>0</v>
      </c>
      <c r="I27" s="589">
        <v>0</v>
      </c>
      <c r="J27" s="589">
        <v>0</v>
      </c>
      <c r="K27" s="589">
        <v>0</v>
      </c>
      <c r="L27" s="589">
        <v>0</v>
      </c>
      <c r="M27" s="589">
        <v>0</v>
      </c>
      <c r="N27" s="589">
        <v>0</v>
      </c>
      <c r="O27" s="589">
        <v>0</v>
      </c>
      <c r="P27" s="589">
        <v>0</v>
      </c>
      <c r="Q27" s="589">
        <v>0</v>
      </c>
      <c r="R27" s="589">
        <v>0</v>
      </c>
      <c r="S27" s="589"/>
      <c r="T27" s="589">
        <v>0</v>
      </c>
      <c r="U27" s="589">
        <v>0</v>
      </c>
      <c r="V27" s="589">
        <v>0</v>
      </c>
      <c r="W27" s="591">
        <v>36.125675000000001</v>
      </c>
      <c r="X27" s="589">
        <v>0</v>
      </c>
      <c r="Y27" s="589">
        <v>0</v>
      </c>
      <c r="Z27" s="589">
        <v>0</v>
      </c>
      <c r="AA27" s="589">
        <v>0</v>
      </c>
      <c r="AB27" s="589">
        <v>0</v>
      </c>
      <c r="AC27" s="589">
        <v>0</v>
      </c>
      <c r="AD27" s="589">
        <v>0</v>
      </c>
      <c r="AE27" s="589">
        <v>0</v>
      </c>
      <c r="AF27" s="589">
        <v>0</v>
      </c>
      <c r="AG27" s="589">
        <v>0</v>
      </c>
      <c r="AH27" s="589">
        <v>0</v>
      </c>
      <c r="AI27" s="589">
        <v>0</v>
      </c>
      <c r="AJ27" s="589">
        <v>0</v>
      </c>
      <c r="AK27" s="589">
        <v>0</v>
      </c>
      <c r="AL27" s="589">
        <v>0</v>
      </c>
      <c r="AM27" s="589">
        <v>0</v>
      </c>
      <c r="AN27" s="589">
        <v>0</v>
      </c>
      <c r="AO27" s="589">
        <v>0</v>
      </c>
      <c r="AP27" s="589">
        <v>0</v>
      </c>
      <c r="AQ27" s="589">
        <v>0</v>
      </c>
      <c r="AR27" s="589">
        <v>0</v>
      </c>
      <c r="AS27" s="589">
        <v>0</v>
      </c>
      <c r="AT27" s="589">
        <v>0</v>
      </c>
      <c r="AU27" s="589">
        <v>0</v>
      </c>
      <c r="AV27" s="589">
        <v>0</v>
      </c>
      <c r="AW27" s="589">
        <v>0</v>
      </c>
      <c r="AX27" s="589"/>
      <c r="AY27" s="589">
        <v>0</v>
      </c>
      <c r="AZ27" s="589">
        <v>0</v>
      </c>
      <c r="BA27" s="589">
        <v>0</v>
      </c>
      <c r="BB27" s="589">
        <v>0</v>
      </c>
      <c r="BC27" s="589">
        <v>0</v>
      </c>
      <c r="BD27" s="589">
        <v>0</v>
      </c>
      <c r="BE27" s="589">
        <v>0</v>
      </c>
      <c r="BF27" s="589">
        <v>0</v>
      </c>
      <c r="BG27" s="589">
        <v>0</v>
      </c>
      <c r="BH27" s="589">
        <v>0</v>
      </c>
      <c r="BI27" s="589">
        <v>0</v>
      </c>
      <c r="BJ27" s="589">
        <v>0</v>
      </c>
      <c r="BK27" s="589">
        <v>0</v>
      </c>
      <c r="BL27" s="589">
        <v>0</v>
      </c>
      <c r="BM27" s="589">
        <v>0</v>
      </c>
      <c r="BN27" s="589">
        <v>0</v>
      </c>
      <c r="BO27" s="589">
        <v>0</v>
      </c>
      <c r="BP27" s="578">
        <v>0</v>
      </c>
      <c r="BQ27" s="589">
        <v>0</v>
      </c>
      <c r="BR27" s="589">
        <v>458.67</v>
      </c>
      <c r="BS27" s="589">
        <v>494.79567500000002</v>
      </c>
      <c r="BT27" s="569"/>
    </row>
    <row r="28" spans="1:72" ht="22.15" customHeight="1">
      <c r="A28" s="594" t="s">
        <v>878</v>
      </c>
      <c r="B28" s="594" t="s">
        <v>12</v>
      </c>
      <c r="C28" s="595" t="s">
        <v>720</v>
      </c>
      <c r="D28" s="596">
        <v>12336.813053999998</v>
      </c>
      <c r="E28" s="589">
        <v>0</v>
      </c>
      <c r="F28" s="589">
        <v>0</v>
      </c>
      <c r="G28" s="589">
        <v>0</v>
      </c>
      <c r="H28" s="589">
        <v>0</v>
      </c>
      <c r="I28" s="589">
        <v>0</v>
      </c>
      <c r="J28" s="589">
        <v>0</v>
      </c>
      <c r="K28" s="589">
        <v>0</v>
      </c>
      <c r="L28" s="589">
        <v>0</v>
      </c>
      <c r="M28" s="589">
        <v>0</v>
      </c>
      <c r="N28" s="589">
        <v>0</v>
      </c>
      <c r="O28" s="589">
        <v>0</v>
      </c>
      <c r="P28" s="589">
        <v>0</v>
      </c>
      <c r="Q28" s="589">
        <v>0</v>
      </c>
      <c r="R28" s="589">
        <v>0</v>
      </c>
      <c r="S28" s="589"/>
      <c r="T28" s="589">
        <v>0</v>
      </c>
      <c r="U28" s="589">
        <v>0</v>
      </c>
      <c r="V28" s="589">
        <v>0</v>
      </c>
      <c r="W28" s="589">
        <v>0</v>
      </c>
      <c r="X28" s="591">
        <v>12336.113053999998</v>
      </c>
      <c r="Y28" s="589">
        <v>0</v>
      </c>
      <c r="Z28" s="589">
        <v>0</v>
      </c>
      <c r="AA28" s="589">
        <v>0</v>
      </c>
      <c r="AB28" s="589">
        <v>0</v>
      </c>
      <c r="AC28" s="589">
        <v>0</v>
      </c>
      <c r="AD28" s="589">
        <v>0</v>
      </c>
      <c r="AE28" s="589">
        <v>0</v>
      </c>
      <c r="AF28" s="589">
        <v>0</v>
      </c>
      <c r="AG28" s="589">
        <v>0</v>
      </c>
      <c r="AH28" s="589">
        <v>0</v>
      </c>
      <c r="AI28" s="589">
        <v>0</v>
      </c>
      <c r="AJ28" s="589">
        <v>0</v>
      </c>
      <c r="AK28" s="589">
        <v>0</v>
      </c>
      <c r="AL28" s="589">
        <v>0</v>
      </c>
      <c r="AM28" s="589">
        <v>0</v>
      </c>
      <c r="AN28" s="589">
        <v>0</v>
      </c>
      <c r="AO28" s="589">
        <v>0</v>
      </c>
      <c r="AP28" s="589">
        <v>0</v>
      </c>
      <c r="AQ28" s="589">
        <v>0</v>
      </c>
      <c r="AR28" s="589">
        <v>0</v>
      </c>
      <c r="AS28" s="589">
        <v>0</v>
      </c>
      <c r="AT28" s="589">
        <v>0</v>
      </c>
      <c r="AU28" s="589">
        <v>0</v>
      </c>
      <c r="AV28" s="589">
        <v>0</v>
      </c>
      <c r="AW28" s="589">
        <v>0</v>
      </c>
      <c r="AX28" s="589"/>
      <c r="AY28" s="589">
        <v>0</v>
      </c>
      <c r="AZ28" s="589">
        <v>0</v>
      </c>
      <c r="BA28" s="589">
        <v>0</v>
      </c>
      <c r="BB28" s="589">
        <v>0</v>
      </c>
      <c r="BC28" s="589">
        <v>0</v>
      </c>
      <c r="BD28" s="589">
        <v>0</v>
      </c>
      <c r="BE28" s="589">
        <v>0</v>
      </c>
      <c r="BF28" s="589">
        <v>0</v>
      </c>
      <c r="BG28" s="589">
        <v>0</v>
      </c>
      <c r="BH28" s="589">
        <v>0</v>
      </c>
      <c r="BI28" s="589">
        <v>0</v>
      </c>
      <c r="BJ28" s="589">
        <v>0</v>
      </c>
      <c r="BK28" s="589">
        <v>0</v>
      </c>
      <c r="BL28" s="589">
        <v>0</v>
      </c>
      <c r="BM28" s="589">
        <v>0</v>
      </c>
      <c r="BN28" s="589">
        <v>0</v>
      </c>
      <c r="BO28" s="589">
        <v>0</v>
      </c>
      <c r="BP28" s="578">
        <v>0</v>
      </c>
      <c r="BQ28" s="589">
        <v>0.7000000000007276</v>
      </c>
      <c r="BR28" s="579">
        <v>185.92999999999981</v>
      </c>
      <c r="BS28" s="579">
        <v>12522.743053999999</v>
      </c>
      <c r="BT28" s="569"/>
    </row>
    <row r="29" spans="1:72" ht="22.15" customHeight="1">
      <c r="A29" s="586" t="s">
        <v>721</v>
      </c>
      <c r="B29" s="592" t="s">
        <v>722</v>
      </c>
      <c r="C29" s="590" t="s">
        <v>24</v>
      </c>
      <c r="D29" s="588">
        <v>1029.130095</v>
      </c>
      <c r="E29" s="589">
        <v>0</v>
      </c>
      <c r="F29" s="589">
        <v>0</v>
      </c>
      <c r="G29" s="589">
        <v>0</v>
      </c>
      <c r="H29" s="589">
        <v>0</v>
      </c>
      <c r="I29" s="589">
        <v>0</v>
      </c>
      <c r="J29" s="589">
        <v>0</v>
      </c>
      <c r="K29" s="589">
        <v>0</v>
      </c>
      <c r="L29" s="589">
        <v>0</v>
      </c>
      <c r="M29" s="589">
        <v>0</v>
      </c>
      <c r="N29" s="589">
        <v>0</v>
      </c>
      <c r="O29" s="589">
        <v>0</v>
      </c>
      <c r="P29" s="589">
        <v>0</v>
      </c>
      <c r="Q29" s="589">
        <v>0</v>
      </c>
      <c r="R29" s="589">
        <v>0</v>
      </c>
      <c r="S29" s="589"/>
      <c r="T29" s="589">
        <v>0</v>
      </c>
      <c r="U29" s="589">
        <v>0</v>
      </c>
      <c r="V29" s="589">
        <v>0</v>
      </c>
      <c r="W29" s="589">
        <v>0</v>
      </c>
      <c r="X29" s="589">
        <v>0</v>
      </c>
      <c r="Y29" s="591">
        <v>1029.130095</v>
      </c>
      <c r="Z29" s="589">
        <v>0</v>
      </c>
      <c r="AA29" s="589">
        <v>0</v>
      </c>
      <c r="AB29" s="589">
        <v>0</v>
      </c>
      <c r="AC29" s="589">
        <v>0</v>
      </c>
      <c r="AD29" s="589">
        <v>0</v>
      </c>
      <c r="AE29" s="589">
        <v>0</v>
      </c>
      <c r="AF29" s="589">
        <v>0</v>
      </c>
      <c r="AG29" s="589">
        <v>0</v>
      </c>
      <c r="AH29" s="589">
        <v>0</v>
      </c>
      <c r="AI29" s="589">
        <v>0</v>
      </c>
      <c r="AJ29" s="589">
        <v>0</v>
      </c>
      <c r="AK29" s="589">
        <v>0</v>
      </c>
      <c r="AL29" s="589">
        <v>0</v>
      </c>
      <c r="AM29" s="589">
        <v>0</v>
      </c>
      <c r="AN29" s="589">
        <v>0</v>
      </c>
      <c r="AO29" s="589">
        <v>0</v>
      </c>
      <c r="AP29" s="589">
        <v>0</v>
      </c>
      <c r="AQ29" s="589">
        <v>0</v>
      </c>
      <c r="AR29" s="589">
        <v>0</v>
      </c>
      <c r="AS29" s="589">
        <v>0</v>
      </c>
      <c r="AT29" s="589">
        <v>0</v>
      </c>
      <c r="AU29" s="589">
        <v>0</v>
      </c>
      <c r="AV29" s="589">
        <v>0</v>
      </c>
      <c r="AW29" s="589">
        <v>0</v>
      </c>
      <c r="AX29" s="589"/>
      <c r="AY29" s="589">
        <v>0</v>
      </c>
      <c r="AZ29" s="589">
        <v>0</v>
      </c>
      <c r="BA29" s="589">
        <v>0</v>
      </c>
      <c r="BB29" s="589">
        <v>0</v>
      </c>
      <c r="BC29" s="589">
        <v>0</v>
      </c>
      <c r="BD29" s="589">
        <v>0</v>
      </c>
      <c r="BE29" s="589">
        <v>0</v>
      </c>
      <c r="BF29" s="589">
        <v>0</v>
      </c>
      <c r="BG29" s="589">
        <v>0</v>
      </c>
      <c r="BH29" s="589">
        <v>0</v>
      </c>
      <c r="BI29" s="589">
        <v>0</v>
      </c>
      <c r="BJ29" s="589">
        <v>0</v>
      </c>
      <c r="BK29" s="589">
        <v>0</v>
      </c>
      <c r="BL29" s="589">
        <v>0</v>
      </c>
      <c r="BM29" s="589">
        <v>0</v>
      </c>
      <c r="BN29" s="589">
        <v>0</v>
      </c>
      <c r="BO29" s="589">
        <v>0</v>
      </c>
      <c r="BP29" s="578">
        <v>0</v>
      </c>
      <c r="BQ29" s="589">
        <v>0</v>
      </c>
      <c r="BR29" s="589">
        <v>6.8800000000001091</v>
      </c>
      <c r="BS29" s="589">
        <v>1036.0100950000001</v>
      </c>
      <c r="BT29" s="569"/>
    </row>
    <row r="30" spans="1:72" ht="22.15" customHeight="1">
      <c r="A30" s="586" t="s">
        <v>723</v>
      </c>
      <c r="B30" s="592" t="s">
        <v>724</v>
      </c>
      <c r="C30" s="590" t="s">
        <v>35</v>
      </c>
      <c r="D30" s="588">
        <v>2.3984969999999999</v>
      </c>
      <c r="E30" s="589">
        <v>0</v>
      </c>
      <c r="F30" s="589">
        <v>0</v>
      </c>
      <c r="G30" s="589">
        <v>0</v>
      </c>
      <c r="H30" s="589">
        <v>0</v>
      </c>
      <c r="I30" s="589">
        <v>0</v>
      </c>
      <c r="J30" s="589">
        <v>0</v>
      </c>
      <c r="K30" s="589">
        <v>0</v>
      </c>
      <c r="L30" s="589">
        <v>0</v>
      </c>
      <c r="M30" s="589">
        <v>0</v>
      </c>
      <c r="N30" s="589">
        <v>0</v>
      </c>
      <c r="O30" s="589">
        <v>0</v>
      </c>
      <c r="P30" s="589">
        <v>0</v>
      </c>
      <c r="Q30" s="589">
        <v>0</v>
      </c>
      <c r="R30" s="589">
        <v>0</v>
      </c>
      <c r="S30" s="589"/>
      <c r="T30" s="589">
        <v>0</v>
      </c>
      <c r="U30" s="589">
        <v>0</v>
      </c>
      <c r="V30" s="589">
        <v>0</v>
      </c>
      <c r="W30" s="589">
        <v>0</v>
      </c>
      <c r="X30" s="589">
        <v>0</v>
      </c>
      <c r="Y30" s="589">
        <v>0</v>
      </c>
      <c r="Z30" s="591">
        <v>2.3984969999999999</v>
      </c>
      <c r="AA30" s="589">
        <v>0</v>
      </c>
      <c r="AB30" s="589">
        <v>0</v>
      </c>
      <c r="AC30" s="589">
        <v>0</v>
      </c>
      <c r="AD30" s="589">
        <v>0</v>
      </c>
      <c r="AE30" s="589">
        <v>0</v>
      </c>
      <c r="AF30" s="589">
        <v>0</v>
      </c>
      <c r="AG30" s="589">
        <v>0</v>
      </c>
      <c r="AH30" s="589">
        <v>0</v>
      </c>
      <c r="AI30" s="589">
        <v>0</v>
      </c>
      <c r="AJ30" s="589">
        <v>0</v>
      </c>
      <c r="AK30" s="589">
        <v>0</v>
      </c>
      <c r="AL30" s="589">
        <v>0</v>
      </c>
      <c r="AM30" s="589">
        <v>0</v>
      </c>
      <c r="AN30" s="589">
        <v>0</v>
      </c>
      <c r="AO30" s="589">
        <v>0</v>
      </c>
      <c r="AP30" s="589">
        <v>0</v>
      </c>
      <c r="AQ30" s="589">
        <v>0</v>
      </c>
      <c r="AR30" s="589">
        <v>0</v>
      </c>
      <c r="AS30" s="589">
        <v>0</v>
      </c>
      <c r="AT30" s="589">
        <v>0</v>
      </c>
      <c r="AU30" s="589">
        <v>0</v>
      </c>
      <c r="AV30" s="589">
        <v>0</v>
      </c>
      <c r="AW30" s="589">
        <v>0</v>
      </c>
      <c r="AX30" s="589"/>
      <c r="AY30" s="589">
        <v>0</v>
      </c>
      <c r="AZ30" s="589">
        <v>0</v>
      </c>
      <c r="BA30" s="589">
        <v>0</v>
      </c>
      <c r="BB30" s="589">
        <v>0</v>
      </c>
      <c r="BC30" s="589">
        <v>0</v>
      </c>
      <c r="BD30" s="589">
        <v>0</v>
      </c>
      <c r="BE30" s="589">
        <v>0</v>
      </c>
      <c r="BF30" s="589">
        <v>0</v>
      </c>
      <c r="BG30" s="589">
        <v>0</v>
      </c>
      <c r="BH30" s="589">
        <v>0</v>
      </c>
      <c r="BI30" s="589">
        <v>0</v>
      </c>
      <c r="BJ30" s="589">
        <v>0</v>
      </c>
      <c r="BK30" s="589">
        <v>0</v>
      </c>
      <c r="BL30" s="589">
        <v>0</v>
      </c>
      <c r="BM30" s="589">
        <v>0</v>
      </c>
      <c r="BN30" s="589">
        <v>0</v>
      </c>
      <c r="BO30" s="589">
        <v>0</v>
      </c>
      <c r="BP30" s="578">
        <v>0</v>
      </c>
      <c r="BQ30" s="589">
        <v>0</v>
      </c>
      <c r="BR30" s="589">
        <v>1</v>
      </c>
      <c r="BS30" s="589">
        <v>3.3984969999999999</v>
      </c>
      <c r="BT30" s="569"/>
    </row>
    <row r="31" spans="1:72" ht="22.15" hidden="1" customHeight="1">
      <c r="A31" s="586" t="s">
        <v>725</v>
      </c>
      <c r="B31" s="592" t="s">
        <v>726</v>
      </c>
      <c r="C31" s="590" t="s">
        <v>727</v>
      </c>
      <c r="D31" s="588">
        <v>0</v>
      </c>
      <c r="E31" s="589">
        <v>0</v>
      </c>
      <c r="F31" s="589">
        <v>0</v>
      </c>
      <c r="G31" s="589">
        <v>0</v>
      </c>
      <c r="H31" s="589">
        <v>0</v>
      </c>
      <c r="I31" s="589">
        <v>0</v>
      </c>
      <c r="J31" s="589">
        <v>0</v>
      </c>
      <c r="K31" s="589">
        <v>0</v>
      </c>
      <c r="L31" s="589">
        <v>0</v>
      </c>
      <c r="M31" s="589">
        <v>0</v>
      </c>
      <c r="N31" s="589">
        <v>0</v>
      </c>
      <c r="O31" s="589">
        <v>0</v>
      </c>
      <c r="P31" s="589">
        <v>0</v>
      </c>
      <c r="Q31" s="589">
        <v>0</v>
      </c>
      <c r="R31" s="589">
        <v>0</v>
      </c>
      <c r="S31" s="589"/>
      <c r="T31" s="589">
        <v>0</v>
      </c>
      <c r="U31" s="589">
        <v>0</v>
      </c>
      <c r="V31" s="589">
        <v>0</v>
      </c>
      <c r="W31" s="589">
        <v>0</v>
      </c>
      <c r="X31" s="589">
        <v>0</v>
      </c>
      <c r="Y31" s="589">
        <v>0</v>
      </c>
      <c r="Z31" s="589">
        <v>0</v>
      </c>
      <c r="AA31" s="589">
        <v>0</v>
      </c>
      <c r="AB31" s="589">
        <v>0</v>
      </c>
      <c r="AC31" s="589">
        <v>0</v>
      </c>
      <c r="AD31" s="589">
        <v>0</v>
      </c>
      <c r="AE31" s="589">
        <v>0</v>
      </c>
      <c r="AF31" s="589">
        <v>0</v>
      </c>
      <c r="AG31" s="589">
        <v>0</v>
      </c>
      <c r="AH31" s="589">
        <v>0</v>
      </c>
      <c r="AI31" s="589">
        <v>0</v>
      </c>
      <c r="AJ31" s="589">
        <v>0</v>
      </c>
      <c r="AK31" s="589">
        <v>0</v>
      </c>
      <c r="AL31" s="589">
        <v>0</v>
      </c>
      <c r="AM31" s="589">
        <v>0</v>
      </c>
      <c r="AN31" s="589" t="e">
        <v>#REF!</v>
      </c>
      <c r="AO31" s="589">
        <v>0</v>
      </c>
      <c r="AP31" s="589">
        <v>0</v>
      </c>
      <c r="AQ31" s="589">
        <v>0</v>
      </c>
      <c r="AR31" s="589">
        <v>0</v>
      </c>
      <c r="AS31" s="589">
        <v>0</v>
      </c>
      <c r="AT31" s="589">
        <v>0</v>
      </c>
      <c r="AU31" s="589">
        <v>0</v>
      </c>
      <c r="AV31" s="589">
        <v>0</v>
      </c>
      <c r="AW31" s="589">
        <v>0</v>
      </c>
      <c r="AX31" s="589"/>
      <c r="AY31" s="589">
        <v>0</v>
      </c>
      <c r="AZ31" s="589">
        <v>0</v>
      </c>
      <c r="BA31" s="589">
        <v>0</v>
      </c>
      <c r="BB31" s="589">
        <v>0</v>
      </c>
      <c r="BC31" s="589">
        <v>0</v>
      </c>
      <c r="BD31" s="589">
        <v>0</v>
      </c>
      <c r="BE31" s="589">
        <v>0</v>
      </c>
      <c r="BF31" s="589">
        <v>0</v>
      </c>
      <c r="BG31" s="589">
        <v>0</v>
      </c>
      <c r="BH31" s="589">
        <v>0</v>
      </c>
      <c r="BI31" s="589">
        <v>0</v>
      </c>
      <c r="BJ31" s="589">
        <v>0</v>
      </c>
      <c r="BK31" s="589">
        <v>0</v>
      </c>
      <c r="BL31" s="589">
        <v>0</v>
      </c>
      <c r="BM31" s="589">
        <v>0</v>
      </c>
      <c r="BN31" s="589">
        <v>0</v>
      </c>
      <c r="BO31" s="589">
        <v>0</v>
      </c>
      <c r="BP31" s="578">
        <v>0</v>
      </c>
      <c r="BQ31" s="589">
        <v>0</v>
      </c>
      <c r="BR31" s="589">
        <v>0</v>
      </c>
      <c r="BS31" s="589">
        <v>0</v>
      </c>
      <c r="BT31" s="569"/>
    </row>
    <row r="32" spans="1:72" ht="22.15" customHeight="1">
      <c r="A32" s="586" t="s">
        <v>725</v>
      </c>
      <c r="B32" s="592" t="s">
        <v>728</v>
      </c>
      <c r="C32" s="590" t="s">
        <v>729</v>
      </c>
      <c r="D32" s="588">
        <v>3.515028</v>
      </c>
      <c r="E32" s="589">
        <v>0</v>
      </c>
      <c r="F32" s="589">
        <v>0</v>
      </c>
      <c r="G32" s="589">
        <v>0</v>
      </c>
      <c r="H32" s="589">
        <v>0</v>
      </c>
      <c r="I32" s="589">
        <v>0</v>
      </c>
      <c r="J32" s="589">
        <v>0</v>
      </c>
      <c r="K32" s="589">
        <v>0</v>
      </c>
      <c r="L32" s="589">
        <v>0</v>
      </c>
      <c r="M32" s="589">
        <v>0</v>
      </c>
      <c r="N32" s="589">
        <v>0</v>
      </c>
      <c r="O32" s="589">
        <v>0</v>
      </c>
      <c r="P32" s="589">
        <v>0</v>
      </c>
      <c r="Q32" s="589">
        <v>0</v>
      </c>
      <c r="R32" s="589">
        <v>0</v>
      </c>
      <c r="S32" s="589"/>
      <c r="T32" s="589">
        <v>0</v>
      </c>
      <c r="U32" s="589">
        <v>0</v>
      </c>
      <c r="V32" s="589">
        <v>0</v>
      </c>
      <c r="W32" s="589">
        <v>0</v>
      </c>
      <c r="X32" s="589">
        <v>0</v>
      </c>
      <c r="Y32" s="589">
        <v>0</v>
      </c>
      <c r="Z32" s="589">
        <v>0</v>
      </c>
      <c r="AA32" s="589">
        <v>0</v>
      </c>
      <c r="AB32" s="591">
        <v>3.515028</v>
      </c>
      <c r="AC32" s="589">
        <v>0</v>
      </c>
      <c r="AD32" s="589">
        <v>0</v>
      </c>
      <c r="AE32" s="589">
        <v>0</v>
      </c>
      <c r="AF32" s="589">
        <v>0</v>
      </c>
      <c r="AG32" s="589">
        <v>0</v>
      </c>
      <c r="AH32" s="589">
        <v>0</v>
      </c>
      <c r="AI32" s="589">
        <v>0</v>
      </c>
      <c r="AJ32" s="589">
        <v>0</v>
      </c>
      <c r="AK32" s="589">
        <v>0</v>
      </c>
      <c r="AL32" s="589">
        <v>0</v>
      </c>
      <c r="AM32" s="589">
        <v>0</v>
      </c>
      <c r="AN32" s="589">
        <v>0</v>
      </c>
      <c r="AO32" s="589">
        <v>0</v>
      </c>
      <c r="AP32" s="589">
        <v>0</v>
      </c>
      <c r="AQ32" s="589">
        <v>0</v>
      </c>
      <c r="AR32" s="589">
        <v>0</v>
      </c>
      <c r="AS32" s="589">
        <v>0</v>
      </c>
      <c r="AT32" s="589">
        <v>0</v>
      </c>
      <c r="AU32" s="589">
        <v>0</v>
      </c>
      <c r="AV32" s="589">
        <v>0</v>
      </c>
      <c r="AW32" s="589">
        <v>0</v>
      </c>
      <c r="AX32" s="589"/>
      <c r="AY32" s="589">
        <v>0</v>
      </c>
      <c r="AZ32" s="589">
        <v>0</v>
      </c>
      <c r="BA32" s="589">
        <v>0</v>
      </c>
      <c r="BB32" s="589">
        <v>0</v>
      </c>
      <c r="BC32" s="589">
        <v>0</v>
      </c>
      <c r="BD32" s="589">
        <v>0</v>
      </c>
      <c r="BE32" s="589">
        <v>0</v>
      </c>
      <c r="BF32" s="589">
        <v>0</v>
      </c>
      <c r="BG32" s="589">
        <v>0</v>
      </c>
      <c r="BH32" s="589">
        <v>0</v>
      </c>
      <c r="BI32" s="589">
        <v>0</v>
      </c>
      <c r="BJ32" s="589">
        <v>0</v>
      </c>
      <c r="BK32" s="589">
        <v>0</v>
      </c>
      <c r="BL32" s="589">
        <v>0</v>
      </c>
      <c r="BM32" s="589">
        <v>0</v>
      </c>
      <c r="BN32" s="589">
        <v>0</v>
      </c>
      <c r="BO32" s="589">
        <v>0</v>
      </c>
      <c r="BP32" s="578">
        <v>0</v>
      </c>
      <c r="BQ32" s="589">
        <v>0</v>
      </c>
      <c r="BR32" s="589">
        <v>0</v>
      </c>
      <c r="BS32" s="589">
        <v>3.515028</v>
      </c>
      <c r="BT32" s="569"/>
    </row>
    <row r="33" spans="1:72" ht="22.15" customHeight="1">
      <c r="A33" s="586" t="s">
        <v>730</v>
      </c>
      <c r="B33" s="592" t="s">
        <v>358</v>
      </c>
      <c r="C33" s="590" t="s">
        <v>119</v>
      </c>
      <c r="D33" s="588">
        <v>5.1181739999999998</v>
      </c>
      <c r="E33" s="589">
        <v>0</v>
      </c>
      <c r="F33" s="589">
        <v>0</v>
      </c>
      <c r="G33" s="589">
        <v>0</v>
      </c>
      <c r="H33" s="589">
        <v>0</v>
      </c>
      <c r="I33" s="589">
        <v>0</v>
      </c>
      <c r="J33" s="589">
        <v>0</v>
      </c>
      <c r="K33" s="589">
        <v>0</v>
      </c>
      <c r="L33" s="589">
        <v>0</v>
      </c>
      <c r="M33" s="589">
        <v>0</v>
      </c>
      <c r="N33" s="589">
        <v>0</v>
      </c>
      <c r="O33" s="589">
        <v>0</v>
      </c>
      <c r="P33" s="589">
        <v>0</v>
      </c>
      <c r="Q33" s="589">
        <v>0</v>
      </c>
      <c r="R33" s="589">
        <v>0</v>
      </c>
      <c r="S33" s="589"/>
      <c r="T33" s="589">
        <v>0</v>
      </c>
      <c r="U33" s="589">
        <v>0</v>
      </c>
      <c r="V33" s="589">
        <v>0</v>
      </c>
      <c r="W33" s="589">
        <v>0</v>
      </c>
      <c r="X33" s="589">
        <v>0</v>
      </c>
      <c r="Y33" s="589">
        <v>0</v>
      </c>
      <c r="Z33" s="589">
        <v>0</v>
      </c>
      <c r="AA33" s="589">
        <v>0</v>
      </c>
      <c r="AB33" s="589">
        <v>0</v>
      </c>
      <c r="AC33" s="591">
        <v>5.1181739999999998</v>
      </c>
      <c r="AD33" s="589">
        <v>0</v>
      </c>
      <c r="AE33" s="589">
        <v>0</v>
      </c>
      <c r="AF33" s="589">
        <v>0</v>
      </c>
      <c r="AG33" s="589">
        <v>0</v>
      </c>
      <c r="AH33" s="589">
        <v>0</v>
      </c>
      <c r="AI33" s="589">
        <v>0</v>
      </c>
      <c r="AJ33" s="589">
        <v>0</v>
      </c>
      <c r="AK33" s="589">
        <v>0</v>
      </c>
      <c r="AL33" s="589">
        <v>0</v>
      </c>
      <c r="AM33" s="589">
        <v>0</v>
      </c>
      <c r="AN33" s="589">
        <v>0</v>
      </c>
      <c r="AO33" s="589">
        <v>0</v>
      </c>
      <c r="AP33" s="589">
        <v>0</v>
      </c>
      <c r="AQ33" s="589">
        <v>0</v>
      </c>
      <c r="AR33" s="589">
        <v>0</v>
      </c>
      <c r="AS33" s="589">
        <v>0</v>
      </c>
      <c r="AT33" s="589">
        <v>0</v>
      </c>
      <c r="AU33" s="589">
        <v>0</v>
      </c>
      <c r="AV33" s="589">
        <v>0</v>
      </c>
      <c r="AW33" s="589">
        <v>0</v>
      </c>
      <c r="AX33" s="589"/>
      <c r="AY33" s="589">
        <v>0</v>
      </c>
      <c r="AZ33" s="589">
        <v>0</v>
      </c>
      <c r="BA33" s="589">
        <v>0</v>
      </c>
      <c r="BB33" s="589">
        <v>0</v>
      </c>
      <c r="BC33" s="589">
        <v>0</v>
      </c>
      <c r="BD33" s="589">
        <v>0</v>
      </c>
      <c r="BE33" s="589">
        <v>0</v>
      </c>
      <c r="BF33" s="589">
        <v>0</v>
      </c>
      <c r="BG33" s="589">
        <v>0</v>
      </c>
      <c r="BH33" s="589">
        <v>0</v>
      </c>
      <c r="BI33" s="589">
        <v>0</v>
      </c>
      <c r="BJ33" s="589">
        <v>0</v>
      </c>
      <c r="BK33" s="589">
        <v>0</v>
      </c>
      <c r="BL33" s="589">
        <v>0</v>
      </c>
      <c r="BM33" s="589">
        <v>0</v>
      </c>
      <c r="BN33" s="589">
        <v>0</v>
      </c>
      <c r="BO33" s="589">
        <v>0</v>
      </c>
      <c r="BP33" s="578">
        <v>0</v>
      </c>
      <c r="BQ33" s="589">
        <v>0</v>
      </c>
      <c r="BR33" s="589">
        <v>10.259999999999998</v>
      </c>
      <c r="BS33" s="589">
        <v>15.378173999999998</v>
      </c>
      <c r="BT33" s="569"/>
    </row>
    <row r="34" spans="1:72" ht="22.15" customHeight="1">
      <c r="A34" s="586" t="s">
        <v>731</v>
      </c>
      <c r="B34" s="592" t="s">
        <v>360</v>
      </c>
      <c r="C34" s="590" t="s">
        <v>130</v>
      </c>
      <c r="D34" s="588">
        <v>59.648663999999997</v>
      </c>
      <c r="E34" s="589">
        <v>0</v>
      </c>
      <c r="F34" s="589">
        <v>0</v>
      </c>
      <c r="G34" s="589">
        <v>0</v>
      </c>
      <c r="H34" s="589">
        <v>0</v>
      </c>
      <c r="I34" s="589">
        <v>0</v>
      </c>
      <c r="J34" s="589">
        <v>0</v>
      </c>
      <c r="K34" s="589">
        <v>0</v>
      </c>
      <c r="L34" s="589">
        <v>0</v>
      </c>
      <c r="M34" s="589">
        <v>0</v>
      </c>
      <c r="N34" s="589">
        <v>0</v>
      </c>
      <c r="O34" s="589">
        <v>0</v>
      </c>
      <c r="P34" s="589">
        <v>0</v>
      </c>
      <c r="Q34" s="589">
        <v>0</v>
      </c>
      <c r="R34" s="589">
        <v>0</v>
      </c>
      <c r="S34" s="589"/>
      <c r="T34" s="589">
        <v>0</v>
      </c>
      <c r="U34" s="589">
        <v>0</v>
      </c>
      <c r="V34" s="589">
        <v>0</v>
      </c>
      <c r="W34" s="589">
        <v>0</v>
      </c>
      <c r="X34" s="589">
        <v>0</v>
      </c>
      <c r="Y34" s="589">
        <v>0</v>
      </c>
      <c r="Z34" s="589">
        <v>0</v>
      </c>
      <c r="AA34" s="589">
        <v>0</v>
      </c>
      <c r="AB34" s="589">
        <v>0</v>
      </c>
      <c r="AC34" s="589">
        <v>0</v>
      </c>
      <c r="AD34" s="591">
        <v>59.648663999999997</v>
      </c>
      <c r="AE34" s="589">
        <v>0</v>
      </c>
      <c r="AF34" s="589">
        <v>0</v>
      </c>
      <c r="AG34" s="589">
        <v>0</v>
      </c>
      <c r="AH34" s="589">
        <v>0</v>
      </c>
      <c r="AI34" s="589">
        <v>0</v>
      </c>
      <c r="AJ34" s="589">
        <v>0</v>
      </c>
      <c r="AK34" s="589">
        <v>0</v>
      </c>
      <c r="AL34" s="589">
        <v>0</v>
      </c>
      <c r="AM34" s="589">
        <v>0</v>
      </c>
      <c r="AN34" s="589">
        <v>0</v>
      </c>
      <c r="AO34" s="589">
        <v>0</v>
      </c>
      <c r="AP34" s="589">
        <v>0</v>
      </c>
      <c r="AQ34" s="589">
        <v>0</v>
      </c>
      <c r="AR34" s="589">
        <v>0</v>
      </c>
      <c r="AS34" s="589">
        <v>0</v>
      </c>
      <c r="AT34" s="589">
        <v>0</v>
      </c>
      <c r="AU34" s="589">
        <v>0</v>
      </c>
      <c r="AV34" s="589">
        <v>0</v>
      </c>
      <c r="AW34" s="589">
        <v>0</v>
      </c>
      <c r="AX34" s="589"/>
      <c r="AY34" s="589">
        <v>0</v>
      </c>
      <c r="AZ34" s="589">
        <v>0</v>
      </c>
      <c r="BA34" s="589">
        <v>0</v>
      </c>
      <c r="BB34" s="589">
        <v>0</v>
      </c>
      <c r="BC34" s="589">
        <v>0</v>
      </c>
      <c r="BD34" s="589">
        <v>0</v>
      </c>
      <c r="BE34" s="589">
        <v>0</v>
      </c>
      <c r="BF34" s="589">
        <v>0</v>
      </c>
      <c r="BG34" s="589">
        <v>0</v>
      </c>
      <c r="BH34" s="589">
        <v>0</v>
      </c>
      <c r="BI34" s="589">
        <v>0</v>
      </c>
      <c r="BJ34" s="589">
        <v>0</v>
      </c>
      <c r="BK34" s="589">
        <v>0</v>
      </c>
      <c r="BL34" s="589">
        <v>0</v>
      </c>
      <c r="BM34" s="589">
        <v>0</v>
      </c>
      <c r="BN34" s="589">
        <v>0</v>
      </c>
      <c r="BO34" s="589">
        <v>0</v>
      </c>
      <c r="BP34" s="578">
        <v>0</v>
      </c>
      <c r="BQ34" s="589">
        <v>0</v>
      </c>
      <c r="BR34" s="589">
        <v>14.310000000000002</v>
      </c>
      <c r="BS34" s="589">
        <v>73.958663999999999</v>
      </c>
      <c r="BT34" s="569"/>
    </row>
    <row r="35" spans="1:72" ht="22.15" customHeight="1">
      <c r="A35" s="586" t="s">
        <v>732</v>
      </c>
      <c r="B35" s="592" t="s">
        <v>841</v>
      </c>
      <c r="C35" s="590" t="s">
        <v>734</v>
      </c>
      <c r="D35" s="588">
        <v>22.028148999999999</v>
      </c>
      <c r="E35" s="589">
        <v>0</v>
      </c>
      <c r="F35" s="589">
        <v>0</v>
      </c>
      <c r="G35" s="589">
        <v>0</v>
      </c>
      <c r="H35" s="589">
        <v>0</v>
      </c>
      <c r="I35" s="589">
        <v>0</v>
      </c>
      <c r="J35" s="589">
        <v>0</v>
      </c>
      <c r="K35" s="589">
        <v>0</v>
      </c>
      <c r="L35" s="589">
        <v>0</v>
      </c>
      <c r="M35" s="589">
        <v>0</v>
      </c>
      <c r="N35" s="589">
        <v>0</v>
      </c>
      <c r="O35" s="589">
        <v>0</v>
      </c>
      <c r="P35" s="589">
        <v>0</v>
      </c>
      <c r="Q35" s="589">
        <v>0</v>
      </c>
      <c r="R35" s="589">
        <v>0</v>
      </c>
      <c r="S35" s="589"/>
      <c r="T35" s="589">
        <v>0</v>
      </c>
      <c r="U35" s="589">
        <v>0</v>
      </c>
      <c r="V35" s="589">
        <v>0</v>
      </c>
      <c r="W35" s="589">
        <v>0</v>
      </c>
      <c r="X35" s="589">
        <v>0</v>
      </c>
      <c r="Y35" s="589">
        <v>0</v>
      </c>
      <c r="Z35" s="589">
        <v>0</v>
      </c>
      <c r="AA35" s="589">
        <v>0</v>
      </c>
      <c r="AB35" s="589">
        <v>0</v>
      </c>
      <c r="AC35" s="589">
        <v>0</v>
      </c>
      <c r="AD35" s="589">
        <v>0.5</v>
      </c>
      <c r="AE35" s="591">
        <v>21.528148999999999</v>
      </c>
      <c r="AF35" s="591">
        <v>0</v>
      </c>
      <c r="AG35" s="589">
        <v>0</v>
      </c>
      <c r="AH35" s="589">
        <v>0</v>
      </c>
      <c r="AI35" s="589">
        <v>0</v>
      </c>
      <c r="AJ35" s="589">
        <v>0</v>
      </c>
      <c r="AK35" s="589">
        <v>0</v>
      </c>
      <c r="AL35" s="589">
        <v>0</v>
      </c>
      <c r="AM35" s="589">
        <v>0</v>
      </c>
      <c r="AN35" s="589">
        <v>0</v>
      </c>
      <c r="AO35" s="589">
        <v>0</v>
      </c>
      <c r="AP35" s="589">
        <v>0</v>
      </c>
      <c r="AQ35" s="589">
        <v>0</v>
      </c>
      <c r="AR35" s="589">
        <v>0</v>
      </c>
      <c r="AS35" s="589">
        <v>0</v>
      </c>
      <c r="AT35" s="589">
        <v>0</v>
      </c>
      <c r="AU35" s="589">
        <v>0</v>
      </c>
      <c r="AV35" s="589">
        <v>0</v>
      </c>
      <c r="AW35" s="589">
        <v>0</v>
      </c>
      <c r="AX35" s="589"/>
      <c r="AY35" s="589">
        <v>0</v>
      </c>
      <c r="AZ35" s="589">
        <v>0</v>
      </c>
      <c r="BA35" s="589">
        <v>0</v>
      </c>
      <c r="BB35" s="589">
        <v>0</v>
      </c>
      <c r="BC35" s="589">
        <v>0</v>
      </c>
      <c r="BD35" s="589">
        <v>0</v>
      </c>
      <c r="BE35" s="589">
        <v>0</v>
      </c>
      <c r="BF35" s="589">
        <v>0</v>
      </c>
      <c r="BG35" s="589">
        <v>0</v>
      </c>
      <c r="BH35" s="589">
        <v>0</v>
      </c>
      <c r="BI35" s="589">
        <v>0</v>
      </c>
      <c r="BJ35" s="589">
        <v>0</v>
      </c>
      <c r="BK35" s="589">
        <v>0</v>
      </c>
      <c r="BL35" s="589">
        <v>0</v>
      </c>
      <c r="BM35" s="589">
        <v>0</v>
      </c>
      <c r="BN35" s="589">
        <v>0</v>
      </c>
      <c r="BO35" s="589">
        <v>0</v>
      </c>
      <c r="BP35" s="578">
        <v>0</v>
      </c>
      <c r="BQ35" s="589">
        <v>0.5</v>
      </c>
      <c r="BR35" s="589">
        <v>-0.5</v>
      </c>
      <c r="BS35" s="589">
        <v>21.528148999999999</v>
      </c>
      <c r="BT35" s="569"/>
    </row>
    <row r="36" spans="1:72" ht="22.15" customHeight="1">
      <c r="A36" s="586" t="s">
        <v>735</v>
      </c>
      <c r="B36" s="592" t="s">
        <v>736</v>
      </c>
      <c r="C36" s="590" t="s">
        <v>142</v>
      </c>
      <c r="D36" s="588">
        <v>6.4401609999999998</v>
      </c>
      <c r="E36" s="589">
        <v>0</v>
      </c>
      <c r="F36" s="589">
        <v>0</v>
      </c>
      <c r="G36" s="589">
        <v>0</v>
      </c>
      <c r="H36" s="589">
        <v>0</v>
      </c>
      <c r="I36" s="589">
        <v>0</v>
      </c>
      <c r="J36" s="589">
        <v>0</v>
      </c>
      <c r="K36" s="589">
        <v>0</v>
      </c>
      <c r="L36" s="589">
        <v>0</v>
      </c>
      <c r="M36" s="589">
        <v>0</v>
      </c>
      <c r="N36" s="589">
        <v>0</v>
      </c>
      <c r="O36" s="589">
        <v>0.7</v>
      </c>
      <c r="P36" s="589">
        <v>0</v>
      </c>
      <c r="Q36" s="589">
        <v>0</v>
      </c>
      <c r="R36" s="589">
        <v>0</v>
      </c>
      <c r="S36" s="589"/>
      <c r="T36" s="589">
        <v>0</v>
      </c>
      <c r="U36" s="589">
        <v>0</v>
      </c>
      <c r="V36" s="589">
        <v>0</v>
      </c>
      <c r="W36" s="589">
        <v>0</v>
      </c>
      <c r="X36" s="589">
        <v>0</v>
      </c>
      <c r="Y36" s="589">
        <v>0</v>
      </c>
      <c r="Z36" s="589">
        <v>0</v>
      </c>
      <c r="AA36" s="589">
        <v>0</v>
      </c>
      <c r="AB36" s="589">
        <v>0</v>
      </c>
      <c r="AC36" s="589">
        <v>0</v>
      </c>
      <c r="AD36" s="589">
        <v>0</v>
      </c>
      <c r="AE36" s="589">
        <v>0</v>
      </c>
      <c r="AF36" s="591">
        <v>5.7401609999999996</v>
      </c>
      <c r="AG36" s="589">
        <v>0</v>
      </c>
      <c r="AH36" s="589">
        <v>0</v>
      </c>
      <c r="AI36" s="589">
        <v>0</v>
      </c>
      <c r="AJ36" s="589">
        <v>0</v>
      </c>
      <c r="AK36" s="589">
        <v>0</v>
      </c>
      <c r="AL36" s="589">
        <v>0</v>
      </c>
      <c r="AM36" s="589">
        <v>0</v>
      </c>
      <c r="AN36" s="589">
        <v>0</v>
      </c>
      <c r="AO36" s="589">
        <v>0</v>
      </c>
      <c r="AP36" s="589">
        <v>0</v>
      </c>
      <c r="AQ36" s="589">
        <v>0</v>
      </c>
      <c r="AR36" s="589">
        <v>0</v>
      </c>
      <c r="AS36" s="589">
        <v>0</v>
      </c>
      <c r="AT36" s="589">
        <v>0</v>
      </c>
      <c r="AU36" s="589">
        <v>0</v>
      </c>
      <c r="AV36" s="589">
        <v>0</v>
      </c>
      <c r="AW36" s="589">
        <v>0</v>
      </c>
      <c r="AX36" s="589">
        <v>0</v>
      </c>
      <c r="AY36" s="589">
        <v>0</v>
      </c>
      <c r="AZ36" s="589">
        <v>0</v>
      </c>
      <c r="BA36" s="589">
        <v>0</v>
      </c>
      <c r="BB36" s="589">
        <v>0</v>
      </c>
      <c r="BC36" s="589">
        <v>0</v>
      </c>
      <c r="BD36" s="589">
        <v>0</v>
      </c>
      <c r="BE36" s="589">
        <v>0</v>
      </c>
      <c r="BF36" s="589">
        <v>0</v>
      </c>
      <c r="BG36" s="589">
        <v>0</v>
      </c>
      <c r="BH36" s="589">
        <v>0</v>
      </c>
      <c r="BI36" s="589">
        <v>0</v>
      </c>
      <c r="BJ36" s="589">
        <v>0</v>
      </c>
      <c r="BK36" s="589">
        <v>0</v>
      </c>
      <c r="BL36" s="589">
        <v>0</v>
      </c>
      <c r="BM36" s="589">
        <v>0</v>
      </c>
      <c r="BN36" s="589">
        <v>0</v>
      </c>
      <c r="BO36" s="589">
        <v>0</v>
      </c>
      <c r="BP36" s="578">
        <v>0</v>
      </c>
      <c r="BQ36" s="589">
        <v>0.7</v>
      </c>
      <c r="BR36" s="589">
        <v>21.580000000000002</v>
      </c>
      <c r="BS36" s="589">
        <v>28.020161000000002</v>
      </c>
      <c r="BT36" s="569"/>
    </row>
    <row r="37" spans="1:72" ht="22.15" customHeight="1">
      <c r="A37" s="586" t="s">
        <v>737</v>
      </c>
      <c r="B37" s="592" t="s">
        <v>943</v>
      </c>
      <c r="C37" s="590" t="s">
        <v>739</v>
      </c>
      <c r="D37" s="588">
        <v>8376.4244609999987</v>
      </c>
      <c r="E37" s="589">
        <v>0</v>
      </c>
      <c r="F37" s="589">
        <v>0</v>
      </c>
      <c r="G37" s="589">
        <v>0</v>
      </c>
      <c r="H37" s="589">
        <v>0</v>
      </c>
      <c r="I37" s="589">
        <v>0</v>
      </c>
      <c r="J37" s="589">
        <v>0</v>
      </c>
      <c r="K37" s="589">
        <v>0</v>
      </c>
      <c r="L37" s="589">
        <v>0</v>
      </c>
      <c r="M37" s="589">
        <v>0</v>
      </c>
      <c r="N37" s="589">
        <v>0</v>
      </c>
      <c r="O37" s="589">
        <v>0</v>
      </c>
      <c r="P37" s="589">
        <v>0</v>
      </c>
      <c r="Q37" s="589">
        <v>0</v>
      </c>
      <c r="R37" s="589">
        <v>0</v>
      </c>
      <c r="S37" s="589"/>
      <c r="T37" s="589">
        <v>0</v>
      </c>
      <c r="U37" s="589">
        <v>0</v>
      </c>
      <c r="V37" s="589">
        <v>0</v>
      </c>
      <c r="W37" s="589">
        <v>0</v>
      </c>
      <c r="X37" s="589">
        <v>0</v>
      </c>
      <c r="Y37" s="589">
        <v>0</v>
      </c>
      <c r="Z37" s="589">
        <v>0</v>
      </c>
      <c r="AA37" s="589">
        <v>0</v>
      </c>
      <c r="AB37" s="589">
        <v>0</v>
      </c>
      <c r="AC37" s="589">
        <v>0</v>
      </c>
      <c r="AD37" s="589">
        <v>0</v>
      </c>
      <c r="AE37" s="589">
        <v>0</v>
      </c>
      <c r="AF37" s="589">
        <v>0</v>
      </c>
      <c r="AG37" s="591">
        <v>8373.6644609999967</v>
      </c>
      <c r="AH37" s="589">
        <v>0</v>
      </c>
      <c r="AI37" s="589">
        <v>0</v>
      </c>
      <c r="AJ37" s="589">
        <v>0</v>
      </c>
      <c r="AK37" s="589">
        <v>0</v>
      </c>
      <c r="AL37" s="589">
        <v>0</v>
      </c>
      <c r="AM37" s="589">
        <v>0</v>
      </c>
      <c r="AN37" s="589">
        <v>0</v>
      </c>
      <c r="AO37" s="589">
        <v>0</v>
      </c>
      <c r="AP37" s="589">
        <v>0</v>
      </c>
      <c r="AQ37" s="589">
        <v>0</v>
      </c>
      <c r="AR37" s="589">
        <v>0</v>
      </c>
      <c r="AS37" s="589">
        <v>0</v>
      </c>
      <c r="AT37" s="589">
        <v>0</v>
      </c>
      <c r="AU37" s="589">
        <v>0</v>
      </c>
      <c r="AV37" s="589">
        <v>0</v>
      </c>
      <c r="AW37" s="589">
        <v>0</v>
      </c>
      <c r="AX37" s="589"/>
      <c r="AY37" s="589">
        <v>0</v>
      </c>
      <c r="AZ37" s="589">
        <v>0</v>
      </c>
      <c r="BA37" s="589">
        <v>0</v>
      </c>
      <c r="BB37" s="589">
        <v>0</v>
      </c>
      <c r="BC37" s="589">
        <v>0</v>
      </c>
      <c r="BD37" s="589">
        <v>0</v>
      </c>
      <c r="BE37" s="589">
        <v>0</v>
      </c>
      <c r="BF37" s="589">
        <v>0</v>
      </c>
      <c r="BG37" s="589">
        <v>0</v>
      </c>
      <c r="BH37" s="589">
        <v>0</v>
      </c>
      <c r="BI37" s="589">
        <v>0</v>
      </c>
      <c r="BJ37" s="589">
        <v>0</v>
      </c>
      <c r="BK37" s="589">
        <v>0</v>
      </c>
      <c r="BL37" s="589">
        <v>0</v>
      </c>
      <c r="BM37" s="589">
        <v>0</v>
      </c>
      <c r="BN37" s="589">
        <v>0</v>
      </c>
      <c r="BO37" s="589">
        <v>0</v>
      </c>
      <c r="BP37" s="578">
        <v>0</v>
      </c>
      <c r="BQ37" s="589">
        <v>2.7600000000020373</v>
      </c>
      <c r="BR37" s="589">
        <v>97.819999999999709</v>
      </c>
      <c r="BS37" s="589">
        <v>8474.2444609999984</v>
      </c>
      <c r="BT37" s="569"/>
    </row>
    <row r="38" spans="1:72" ht="22.15" customHeight="1">
      <c r="A38" s="586" t="s">
        <v>698</v>
      </c>
      <c r="B38" s="592" t="s">
        <v>741</v>
      </c>
      <c r="C38" s="590" t="s">
        <v>60</v>
      </c>
      <c r="D38" s="588">
        <v>973.49998700000015</v>
      </c>
      <c r="E38" s="589">
        <v>0</v>
      </c>
      <c r="F38" s="589">
        <v>0</v>
      </c>
      <c r="G38" s="589">
        <v>0</v>
      </c>
      <c r="H38" s="589">
        <v>0</v>
      </c>
      <c r="I38" s="589">
        <v>0</v>
      </c>
      <c r="J38" s="589">
        <v>0</v>
      </c>
      <c r="K38" s="589">
        <v>0</v>
      </c>
      <c r="L38" s="589">
        <v>0</v>
      </c>
      <c r="M38" s="589">
        <v>0</v>
      </c>
      <c r="N38" s="589">
        <v>0</v>
      </c>
      <c r="O38" s="589">
        <v>0</v>
      </c>
      <c r="P38" s="589">
        <v>0</v>
      </c>
      <c r="Q38" s="589">
        <v>0</v>
      </c>
      <c r="R38" s="589">
        <v>0</v>
      </c>
      <c r="S38" s="589"/>
      <c r="T38" s="589">
        <v>0</v>
      </c>
      <c r="U38" s="589">
        <v>0</v>
      </c>
      <c r="V38" s="589">
        <v>0</v>
      </c>
      <c r="W38" s="589">
        <v>0</v>
      </c>
      <c r="X38" s="589">
        <v>0</v>
      </c>
      <c r="Y38" s="589">
        <v>0</v>
      </c>
      <c r="Z38" s="589">
        <v>0</v>
      </c>
      <c r="AA38" s="589">
        <v>0</v>
      </c>
      <c r="AB38" s="589">
        <v>0</v>
      </c>
      <c r="AC38" s="589">
        <v>0</v>
      </c>
      <c r="AD38" s="589">
        <v>0</v>
      </c>
      <c r="AE38" s="589">
        <v>0</v>
      </c>
      <c r="AF38" s="589">
        <v>0</v>
      </c>
      <c r="AG38" s="589">
        <v>0</v>
      </c>
      <c r="AH38" s="591">
        <v>973.49998700000015</v>
      </c>
      <c r="AI38" s="589">
        <v>0</v>
      </c>
      <c r="AJ38" s="589">
        <v>0</v>
      </c>
      <c r="AK38" s="589">
        <v>0</v>
      </c>
      <c r="AL38" s="589">
        <v>0</v>
      </c>
      <c r="AM38" s="589">
        <v>0</v>
      </c>
      <c r="AN38" s="589">
        <v>0</v>
      </c>
      <c r="AO38" s="589">
        <v>0</v>
      </c>
      <c r="AP38" s="589">
        <v>0</v>
      </c>
      <c r="AQ38" s="589">
        <v>0</v>
      </c>
      <c r="AR38" s="589">
        <v>0</v>
      </c>
      <c r="AS38" s="589">
        <v>0</v>
      </c>
      <c r="AT38" s="589">
        <v>0</v>
      </c>
      <c r="AU38" s="589">
        <v>0</v>
      </c>
      <c r="AV38" s="589">
        <v>0</v>
      </c>
      <c r="AW38" s="589">
        <v>0</v>
      </c>
      <c r="AX38" s="589"/>
      <c r="AY38" s="589">
        <v>0</v>
      </c>
      <c r="AZ38" s="589">
        <v>0</v>
      </c>
      <c r="BA38" s="589">
        <v>0</v>
      </c>
      <c r="BB38" s="589">
        <v>0</v>
      </c>
      <c r="BC38" s="589">
        <v>0</v>
      </c>
      <c r="BD38" s="589">
        <v>0</v>
      </c>
      <c r="BE38" s="589">
        <v>0</v>
      </c>
      <c r="BF38" s="589">
        <v>0</v>
      </c>
      <c r="BG38" s="589">
        <v>0</v>
      </c>
      <c r="BH38" s="589">
        <v>0</v>
      </c>
      <c r="BI38" s="589">
        <v>0</v>
      </c>
      <c r="BJ38" s="589">
        <v>0</v>
      </c>
      <c r="BK38" s="589">
        <v>0</v>
      </c>
      <c r="BL38" s="589">
        <v>0</v>
      </c>
      <c r="BM38" s="589">
        <v>0</v>
      </c>
      <c r="BN38" s="589">
        <v>0</v>
      </c>
      <c r="BO38" s="589">
        <v>0</v>
      </c>
      <c r="BP38" s="578">
        <v>0</v>
      </c>
      <c r="BQ38" s="589">
        <v>0</v>
      </c>
      <c r="BR38" s="589">
        <v>85.899999999999864</v>
      </c>
      <c r="BS38" s="589">
        <v>1059.399987</v>
      </c>
      <c r="BT38" s="569"/>
    </row>
    <row r="39" spans="1:72" ht="22.15" customHeight="1">
      <c r="A39" s="586" t="s">
        <v>698</v>
      </c>
      <c r="B39" s="586" t="s">
        <v>742</v>
      </c>
      <c r="C39" s="590" t="s">
        <v>176</v>
      </c>
      <c r="D39" s="588">
        <v>544.93126599999994</v>
      </c>
      <c r="E39" s="589">
        <v>0</v>
      </c>
      <c r="F39" s="589">
        <v>0</v>
      </c>
      <c r="G39" s="589">
        <v>0</v>
      </c>
      <c r="H39" s="589">
        <v>0</v>
      </c>
      <c r="I39" s="589">
        <v>0</v>
      </c>
      <c r="J39" s="589">
        <v>0</v>
      </c>
      <c r="K39" s="589">
        <v>0</v>
      </c>
      <c r="L39" s="589">
        <v>0</v>
      </c>
      <c r="M39" s="589">
        <v>0</v>
      </c>
      <c r="N39" s="589">
        <v>0</v>
      </c>
      <c r="O39" s="589">
        <v>0</v>
      </c>
      <c r="P39" s="589">
        <v>0</v>
      </c>
      <c r="Q39" s="589">
        <v>0</v>
      </c>
      <c r="R39" s="589">
        <v>0</v>
      </c>
      <c r="S39" s="589">
        <v>0</v>
      </c>
      <c r="T39" s="589">
        <v>0</v>
      </c>
      <c r="U39" s="589">
        <v>0</v>
      </c>
      <c r="V39" s="589">
        <v>0</v>
      </c>
      <c r="W39" s="589">
        <v>0</v>
      </c>
      <c r="X39" s="589">
        <v>0</v>
      </c>
      <c r="Y39" s="589">
        <v>0</v>
      </c>
      <c r="Z39" s="589">
        <v>0</v>
      </c>
      <c r="AA39" s="589">
        <v>0</v>
      </c>
      <c r="AB39" s="589">
        <v>0</v>
      </c>
      <c r="AC39" s="589">
        <v>0</v>
      </c>
      <c r="AD39" s="589">
        <v>0</v>
      </c>
      <c r="AE39" s="589">
        <v>0</v>
      </c>
      <c r="AF39" s="589">
        <v>0</v>
      </c>
      <c r="AG39" s="589">
        <v>0</v>
      </c>
      <c r="AH39" s="589">
        <v>0.57999999999999996</v>
      </c>
      <c r="AI39" s="591">
        <v>544.3512659999999</v>
      </c>
      <c r="AJ39" s="589">
        <v>0</v>
      </c>
      <c r="AK39" s="589">
        <v>0</v>
      </c>
      <c r="AL39" s="589">
        <v>0</v>
      </c>
      <c r="AM39" s="589">
        <v>0</v>
      </c>
      <c r="AN39" s="589">
        <v>0</v>
      </c>
      <c r="AO39" s="589">
        <v>0</v>
      </c>
      <c r="AP39" s="589">
        <v>0</v>
      </c>
      <c r="AQ39" s="589">
        <v>0</v>
      </c>
      <c r="AR39" s="589">
        <v>0</v>
      </c>
      <c r="AS39" s="589">
        <v>0</v>
      </c>
      <c r="AT39" s="589">
        <v>0</v>
      </c>
      <c r="AU39" s="589">
        <v>0</v>
      </c>
      <c r="AV39" s="589">
        <v>0</v>
      </c>
      <c r="AW39" s="589">
        <v>0</v>
      </c>
      <c r="AX39" s="589">
        <v>0</v>
      </c>
      <c r="AY39" s="589">
        <v>0</v>
      </c>
      <c r="AZ39" s="589">
        <v>0</v>
      </c>
      <c r="BA39" s="589">
        <v>0</v>
      </c>
      <c r="BB39" s="589">
        <v>0</v>
      </c>
      <c r="BC39" s="589">
        <v>0</v>
      </c>
      <c r="BD39" s="589">
        <v>0</v>
      </c>
      <c r="BE39" s="589">
        <v>0</v>
      </c>
      <c r="BF39" s="589">
        <v>0</v>
      </c>
      <c r="BG39" s="589">
        <v>0</v>
      </c>
      <c r="BH39" s="589">
        <v>0</v>
      </c>
      <c r="BI39" s="589">
        <v>0</v>
      </c>
      <c r="BJ39" s="589">
        <v>0</v>
      </c>
      <c r="BK39" s="589">
        <v>0</v>
      </c>
      <c r="BL39" s="589">
        <v>0</v>
      </c>
      <c r="BM39" s="589">
        <v>0</v>
      </c>
      <c r="BN39" s="589">
        <v>0</v>
      </c>
      <c r="BO39" s="589">
        <v>0</v>
      </c>
      <c r="BP39" s="578">
        <v>0</v>
      </c>
      <c r="BQ39" s="589">
        <v>0.57999999999999996</v>
      </c>
      <c r="BR39" s="589">
        <v>4.9000000000000181</v>
      </c>
      <c r="BS39" s="589">
        <v>549.83126599999991</v>
      </c>
      <c r="BT39" s="569"/>
    </row>
    <row r="40" spans="1:72" ht="22.15" customHeight="1">
      <c r="A40" s="586" t="s">
        <v>698</v>
      </c>
      <c r="B40" s="586" t="s">
        <v>743</v>
      </c>
      <c r="C40" s="590" t="s">
        <v>744</v>
      </c>
      <c r="D40" s="588">
        <v>2.5772140000000001</v>
      </c>
      <c r="E40" s="589">
        <v>0</v>
      </c>
      <c r="F40" s="589">
        <v>0</v>
      </c>
      <c r="G40" s="589">
        <v>0</v>
      </c>
      <c r="H40" s="589">
        <v>0</v>
      </c>
      <c r="I40" s="589">
        <v>0</v>
      </c>
      <c r="J40" s="589">
        <v>0</v>
      </c>
      <c r="K40" s="589">
        <v>0</v>
      </c>
      <c r="L40" s="589">
        <v>0</v>
      </c>
      <c r="M40" s="589">
        <v>0</v>
      </c>
      <c r="N40" s="589">
        <v>0</v>
      </c>
      <c r="O40" s="589">
        <v>0</v>
      </c>
      <c r="P40" s="589">
        <v>0</v>
      </c>
      <c r="Q40" s="589">
        <v>0</v>
      </c>
      <c r="R40" s="589">
        <v>0</v>
      </c>
      <c r="S40" s="589"/>
      <c r="T40" s="589">
        <v>0</v>
      </c>
      <c r="U40" s="589">
        <v>0</v>
      </c>
      <c r="V40" s="589">
        <v>0</v>
      </c>
      <c r="W40" s="589">
        <v>0</v>
      </c>
      <c r="X40" s="589">
        <v>0</v>
      </c>
      <c r="Y40" s="589">
        <v>0</v>
      </c>
      <c r="Z40" s="589">
        <v>0</v>
      </c>
      <c r="AA40" s="589">
        <v>0</v>
      </c>
      <c r="AB40" s="589">
        <v>0</v>
      </c>
      <c r="AC40" s="589">
        <v>0.18</v>
      </c>
      <c r="AD40" s="589">
        <v>0</v>
      </c>
      <c r="AE40" s="589">
        <v>0</v>
      </c>
      <c r="AF40" s="589">
        <v>0</v>
      </c>
      <c r="AG40" s="589">
        <v>0</v>
      </c>
      <c r="AH40" s="589">
        <v>0</v>
      </c>
      <c r="AI40" s="589">
        <v>0</v>
      </c>
      <c r="AJ40" s="591">
        <v>2.397214</v>
      </c>
      <c r="AK40" s="589">
        <v>0</v>
      </c>
      <c r="AL40" s="589">
        <v>0</v>
      </c>
      <c r="AM40" s="589">
        <v>0</v>
      </c>
      <c r="AN40" s="589">
        <v>0</v>
      </c>
      <c r="AO40" s="589">
        <v>0</v>
      </c>
      <c r="AP40" s="589">
        <v>0</v>
      </c>
      <c r="AQ40" s="589">
        <v>0</v>
      </c>
      <c r="AR40" s="589">
        <v>0</v>
      </c>
      <c r="AS40" s="589">
        <v>0</v>
      </c>
      <c r="AT40" s="589">
        <v>0</v>
      </c>
      <c r="AU40" s="589">
        <v>0</v>
      </c>
      <c r="AV40" s="589">
        <v>0</v>
      </c>
      <c r="AW40" s="589">
        <v>0</v>
      </c>
      <c r="AX40" s="589">
        <v>0</v>
      </c>
      <c r="AY40" s="589">
        <v>0</v>
      </c>
      <c r="AZ40" s="589">
        <v>0</v>
      </c>
      <c r="BA40" s="589">
        <v>0</v>
      </c>
      <c r="BB40" s="589">
        <v>0</v>
      </c>
      <c r="BC40" s="589">
        <v>0</v>
      </c>
      <c r="BD40" s="589">
        <v>0</v>
      </c>
      <c r="BE40" s="589">
        <v>0</v>
      </c>
      <c r="BF40" s="589">
        <v>0</v>
      </c>
      <c r="BG40" s="589">
        <v>0</v>
      </c>
      <c r="BH40" s="589">
        <v>0</v>
      </c>
      <c r="BI40" s="589">
        <v>0</v>
      </c>
      <c r="BJ40" s="589">
        <v>0</v>
      </c>
      <c r="BK40" s="589">
        <v>0</v>
      </c>
      <c r="BL40" s="589">
        <v>0</v>
      </c>
      <c r="BM40" s="589">
        <v>0</v>
      </c>
      <c r="BN40" s="589">
        <v>0</v>
      </c>
      <c r="BO40" s="589">
        <v>0</v>
      </c>
      <c r="BP40" s="578">
        <v>0</v>
      </c>
      <c r="BQ40" s="589">
        <v>0.18</v>
      </c>
      <c r="BR40" s="589">
        <v>-0.18</v>
      </c>
      <c r="BS40" s="589">
        <v>2.397214</v>
      </c>
      <c r="BT40" s="569"/>
    </row>
    <row r="41" spans="1:72" ht="22.15" customHeight="1">
      <c r="A41" s="586" t="s">
        <v>698</v>
      </c>
      <c r="B41" s="586" t="s">
        <v>745</v>
      </c>
      <c r="C41" s="590" t="s">
        <v>746</v>
      </c>
      <c r="D41" s="588">
        <v>4.6520229999999998</v>
      </c>
      <c r="E41" s="589">
        <v>0</v>
      </c>
      <c r="F41" s="589">
        <v>0</v>
      </c>
      <c r="G41" s="589">
        <v>0</v>
      </c>
      <c r="H41" s="589">
        <v>0</v>
      </c>
      <c r="I41" s="589">
        <v>0</v>
      </c>
      <c r="J41" s="589">
        <v>0</v>
      </c>
      <c r="K41" s="589">
        <v>0</v>
      </c>
      <c r="L41" s="589">
        <v>0</v>
      </c>
      <c r="M41" s="589">
        <v>0</v>
      </c>
      <c r="N41" s="589">
        <v>0</v>
      </c>
      <c r="O41" s="589">
        <v>0</v>
      </c>
      <c r="P41" s="589">
        <v>0</v>
      </c>
      <c r="Q41" s="589">
        <v>0</v>
      </c>
      <c r="R41" s="589">
        <v>0</v>
      </c>
      <c r="S41" s="589"/>
      <c r="T41" s="589">
        <v>0</v>
      </c>
      <c r="U41" s="589">
        <v>0</v>
      </c>
      <c r="V41" s="589">
        <v>0</v>
      </c>
      <c r="W41" s="589">
        <v>0</v>
      </c>
      <c r="X41" s="589">
        <v>0</v>
      </c>
      <c r="Y41" s="589">
        <v>0</v>
      </c>
      <c r="Z41" s="589">
        <v>0</v>
      </c>
      <c r="AA41" s="589">
        <v>0</v>
      </c>
      <c r="AB41" s="589">
        <v>0</v>
      </c>
      <c r="AC41" s="589">
        <v>0</v>
      </c>
      <c r="AD41" s="589">
        <v>0</v>
      </c>
      <c r="AE41" s="589">
        <v>0</v>
      </c>
      <c r="AF41" s="589">
        <v>0</v>
      </c>
      <c r="AG41" s="589">
        <v>0</v>
      </c>
      <c r="AH41" s="589">
        <v>0</v>
      </c>
      <c r="AI41" s="589">
        <v>0</v>
      </c>
      <c r="AJ41" s="589">
        <v>0</v>
      </c>
      <c r="AK41" s="591">
        <v>4.602023</v>
      </c>
      <c r="AL41" s="589">
        <v>0</v>
      </c>
      <c r="AM41" s="589">
        <v>0</v>
      </c>
      <c r="AN41" s="589">
        <v>0</v>
      </c>
      <c r="AO41" s="589">
        <v>0</v>
      </c>
      <c r="AP41" s="589">
        <v>0</v>
      </c>
      <c r="AQ41" s="589">
        <v>0</v>
      </c>
      <c r="AR41" s="589">
        <v>0</v>
      </c>
      <c r="AS41" s="589">
        <v>0</v>
      </c>
      <c r="AT41" s="589">
        <v>0</v>
      </c>
      <c r="AU41" s="589">
        <v>0</v>
      </c>
      <c r="AV41" s="589">
        <v>0</v>
      </c>
      <c r="AW41" s="589">
        <v>0</v>
      </c>
      <c r="AX41" s="589">
        <v>0</v>
      </c>
      <c r="AY41" s="589">
        <v>0.05</v>
      </c>
      <c r="AZ41" s="589">
        <v>0</v>
      </c>
      <c r="BA41" s="589">
        <v>0</v>
      </c>
      <c r="BB41" s="589">
        <v>0</v>
      </c>
      <c r="BC41" s="589">
        <v>0</v>
      </c>
      <c r="BD41" s="589">
        <v>0</v>
      </c>
      <c r="BE41" s="589">
        <v>0</v>
      </c>
      <c r="BF41" s="589">
        <v>0</v>
      </c>
      <c r="BG41" s="589">
        <v>0</v>
      </c>
      <c r="BH41" s="589">
        <v>0</v>
      </c>
      <c r="BI41" s="589">
        <v>0</v>
      </c>
      <c r="BJ41" s="589">
        <v>0</v>
      </c>
      <c r="BK41" s="589">
        <v>0</v>
      </c>
      <c r="BL41" s="589">
        <v>0</v>
      </c>
      <c r="BM41" s="589">
        <v>0</v>
      </c>
      <c r="BN41" s="589">
        <v>0</v>
      </c>
      <c r="BO41" s="589">
        <v>0</v>
      </c>
      <c r="BP41" s="578">
        <v>0</v>
      </c>
      <c r="BQ41" s="589">
        <v>0.05</v>
      </c>
      <c r="BR41" s="589">
        <v>-0.05</v>
      </c>
      <c r="BS41" s="589">
        <v>4.602023</v>
      </c>
      <c r="BT41" s="569"/>
    </row>
    <row r="42" spans="1:72" ht="22.15" customHeight="1">
      <c r="A42" s="586" t="s">
        <v>698</v>
      </c>
      <c r="B42" s="586" t="s">
        <v>747</v>
      </c>
      <c r="C42" s="590" t="s">
        <v>748</v>
      </c>
      <c r="D42" s="588">
        <v>63.915073999999997</v>
      </c>
      <c r="E42" s="589">
        <v>0</v>
      </c>
      <c r="F42" s="589">
        <v>0</v>
      </c>
      <c r="G42" s="589">
        <v>0</v>
      </c>
      <c r="H42" s="589">
        <v>0</v>
      </c>
      <c r="I42" s="589">
        <v>0</v>
      </c>
      <c r="J42" s="589">
        <v>0</v>
      </c>
      <c r="K42" s="589">
        <v>0</v>
      </c>
      <c r="L42" s="589">
        <v>0</v>
      </c>
      <c r="M42" s="589">
        <v>0</v>
      </c>
      <c r="N42" s="589">
        <v>0</v>
      </c>
      <c r="O42" s="589">
        <v>0</v>
      </c>
      <c r="P42" s="589">
        <v>0</v>
      </c>
      <c r="Q42" s="589">
        <v>0</v>
      </c>
      <c r="R42" s="589">
        <v>0</v>
      </c>
      <c r="S42" s="589"/>
      <c r="T42" s="589">
        <v>0</v>
      </c>
      <c r="U42" s="589">
        <v>0</v>
      </c>
      <c r="V42" s="589">
        <v>0</v>
      </c>
      <c r="W42" s="589">
        <v>0</v>
      </c>
      <c r="X42" s="589">
        <v>0</v>
      </c>
      <c r="Y42" s="589">
        <v>0</v>
      </c>
      <c r="Z42" s="589">
        <v>0.09</v>
      </c>
      <c r="AA42" s="589">
        <v>0</v>
      </c>
      <c r="AB42" s="589">
        <v>0</v>
      </c>
      <c r="AC42" s="589">
        <v>0</v>
      </c>
      <c r="AD42" s="589">
        <v>0</v>
      </c>
      <c r="AE42" s="589">
        <v>0</v>
      </c>
      <c r="AF42" s="589">
        <v>0</v>
      </c>
      <c r="AG42" s="589">
        <v>0</v>
      </c>
      <c r="AH42" s="589">
        <v>0</v>
      </c>
      <c r="AI42" s="589">
        <v>0</v>
      </c>
      <c r="AJ42" s="589">
        <v>0</v>
      </c>
      <c r="AK42" s="589">
        <v>0</v>
      </c>
      <c r="AL42" s="591">
        <v>61.615074</v>
      </c>
      <c r="AM42" s="589">
        <v>0</v>
      </c>
      <c r="AN42" s="589">
        <v>0</v>
      </c>
      <c r="AO42" s="589">
        <v>0</v>
      </c>
      <c r="AP42" s="589">
        <v>0</v>
      </c>
      <c r="AQ42" s="589">
        <v>0</v>
      </c>
      <c r="AR42" s="589">
        <v>0</v>
      </c>
      <c r="AS42" s="589">
        <v>0</v>
      </c>
      <c r="AT42" s="589">
        <v>0</v>
      </c>
      <c r="AU42" s="589">
        <v>0</v>
      </c>
      <c r="AV42" s="589">
        <v>0</v>
      </c>
      <c r="AW42" s="589">
        <v>0</v>
      </c>
      <c r="AX42" s="589">
        <v>0</v>
      </c>
      <c r="AY42" s="589">
        <v>0.05</v>
      </c>
      <c r="AZ42" s="589">
        <v>0</v>
      </c>
      <c r="BA42" s="589">
        <v>1.33</v>
      </c>
      <c r="BB42" s="589">
        <v>0.83</v>
      </c>
      <c r="BC42" s="589">
        <v>0</v>
      </c>
      <c r="BD42" s="589">
        <v>0</v>
      </c>
      <c r="BE42" s="589">
        <v>0</v>
      </c>
      <c r="BF42" s="589">
        <v>0</v>
      </c>
      <c r="BG42" s="589">
        <v>0</v>
      </c>
      <c r="BH42" s="589">
        <v>0</v>
      </c>
      <c r="BI42" s="589">
        <v>0</v>
      </c>
      <c r="BJ42" s="589">
        <v>0</v>
      </c>
      <c r="BK42" s="589">
        <v>0</v>
      </c>
      <c r="BL42" s="589">
        <v>0</v>
      </c>
      <c r="BM42" s="589">
        <v>0</v>
      </c>
      <c r="BN42" s="589">
        <v>0</v>
      </c>
      <c r="BO42" s="589">
        <v>0</v>
      </c>
      <c r="BP42" s="578">
        <v>0</v>
      </c>
      <c r="BQ42" s="589">
        <v>2.2999999999999998</v>
      </c>
      <c r="BR42" s="589">
        <v>-2.2999999999999998</v>
      </c>
      <c r="BS42" s="589">
        <v>61.615074</v>
      </c>
      <c r="BT42" s="569"/>
    </row>
    <row r="43" spans="1:72" ht="22.15" customHeight="1">
      <c r="A43" s="586" t="s">
        <v>698</v>
      </c>
      <c r="B43" s="586" t="s">
        <v>749</v>
      </c>
      <c r="C43" s="590" t="s">
        <v>252</v>
      </c>
      <c r="D43" s="588">
        <v>14.295196999999998</v>
      </c>
      <c r="E43" s="589">
        <v>0</v>
      </c>
      <c r="F43" s="589">
        <v>0</v>
      </c>
      <c r="G43" s="589">
        <v>0</v>
      </c>
      <c r="H43" s="589">
        <v>0</v>
      </c>
      <c r="I43" s="589">
        <v>0</v>
      </c>
      <c r="J43" s="589">
        <v>0</v>
      </c>
      <c r="K43" s="589">
        <v>0</v>
      </c>
      <c r="L43" s="589">
        <v>0</v>
      </c>
      <c r="M43" s="589">
        <v>0</v>
      </c>
      <c r="N43" s="589">
        <v>0</v>
      </c>
      <c r="O43" s="589">
        <v>0</v>
      </c>
      <c r="P43" s="589">
        <v>0</v>
      </c>
      <c r="Q43" s="589">
        <v>0</v>
      </c>
      <c r="R43" s="589">
        <v>0</v>
      </c>
      <c r="S43" s="589"/>
      <c r="T43" s="589">
        <v>0</v>
      </c>
      <c r="U43" s="589">
        <v>0</v>
      </c>
      <c r="V43" s="589">
        <v>0</v>
      </c>
      <c r="W43" s="589">
        <v>0</v>
      </c>
      <c r="X43" s="589">
        <v>0</v>
      </c>
      <c r="Y43" s="589">
        <v>0</v>
      </c>
      <c r="Z43" s="589">
        <v>0</v>
      </c>
      <c r="AA43" s="589">
        <v>0</v>
      </c>
      <c r="AB43" s="589">
        <v>0</v>
      </c>
      <c r="AC43" s="589">
        <v>0</v>
      </c>
      <c r="AD43" s="589">
        <v>0</v>
      </c>
      <c r="AE43" s="589">
        <v>0</v>
      </c>
      <c r="AF43" s="589">
        <v>0</v>
      </c>
      <c r="AG43" s="589">
        <v>0</v>
      </c>
      <c r="AH43" s="589">
        <v>0</v>
      </c>
      <c r="AI43" s="589">
        <v>0</v>
      </c>
      <c r="AJ43" s="589">
        <v>0</v>
      </c>
      <c r="AK43" s="589">
        <v>0</v>
      </c>
      <c r="AL43" s="589">
        <v>0</v>
      </c>
      <c r="AM43" s="591">
        <v>14.065196999999998</v>
      </c>
      <c r="AN43" s="589">
        <v>0</v>
      </c>
      <c r="AO43" s="589">
        <v>0</v>
      </c>
      <c r="AP43" s="589">
        <v>0</v>
      </c>
      <c r="AQ43" s="589">
        <v>0</v>
      </c>
      <c r="AR43" s="589">
        <v>0</v>
      </c>
      <c r="AS43" s="589">
        <v>0</v>
      </c>
      <c r="AT43" s="589">
        <v>0</v>
      </c>
      <c r="AU43" s="589">
        <v>0</v>
      </c>
      <c r="AV43" s="589">
        <v>0</v>
      </c>
      <c r="AW43" s="589">
        <v>0</v>
      </c>
      <c r="AX43" s="589">
        <v>0</v>
      </c>
      <c r="AY43" s="589">
        <v>0</v>
      </c>
      <c r="AZ43" s="589">
        <v>0</v>
      </c>
      <c r="BA43" s="589">
        <v>0</v>
      </c>
      <c r="BB43" s="589">
        <v>0.23</v>
      </c>
      <c r="BC43" s="589">
        <v>0</v>
      </c>
      <c r="BD43" s="589">
        <v>0</v>
      </c>
      <c r="BE43" s="589">
        <v>0</v>
      </c>
      <c r="BF43" s="589">
        <v>0</v>
      </c>
      <c r="BG43" s="589">
        <v>0</v>
      </c>
      <c r="BH43" s="589">
        <v>0</v>
      </c>
      <c r="BI43" s="589">
        <v>0</v>
      </c>
      <c r="BJ43" s="589">
        <v>0</v>
      </c>
      <c r="BK43" s="589">
        <v>0</v>
      </c>
      <c r="BL43" s="589">
        <v>0</v>
      </c>
      <c r="BM43" s="589">
        <v>0</v>
      </c>
      <c r="BN43" s="589">
        <v>0</v>
      </c>
      <c r="BO43" s="589">
        <v>0</v>
      </c>
      <c r="BP43" s="578">
        <v>0</v>
      </c>
      <c r="BQ43" s="589">
        <v>0.23</v>
      </c>
      <c r="BR43" s="589">
        <v>0.63999999999999924</v>
      </c>
      <c r="BS43" s="589">
        <v>14.935196999999997</v>
      </c>
      <c r="BT43" s="569"/>
    </row>
    <row r="44" spans="1:72" ht="22.15" customHeight="1">
      <c r="A44" s="586" t="s">
        <v>698</v>
      </c>
      <c r="B44" s="586" t="s">
        <v>750</v>
      </c>
      <c r="C44" s="590" t="s">
        <v>72</v>
      </c>
      <c r="D44" s="588">
        <v>6678.4715299999998</v>
      </c>
      <c r="E44" s="589">
        <v>0</v>
      </c>
      <c r="F44" s="589">
        <v>0</v>
      </c>
      <c r="G44" s="589">
        <v>0</v>
      </c>
      <c r="H44" s="589">
        <v>0</v>
      </c>
      <c r="I44" s="589">
        <v>0</v>
      </c>
      <c r="J44" s="589">
        <v>0</v>
      </c>
      <c r="K44" s="589">
        <v>0</v>
      </c>
      <c r="L44" s="589">
        <v>0</v>
      </c>
      <c r="M44" s="589">
        <v>0</v>
      </c>
      <c r="N44" s="589">
        <v>0</v>
      </c>
      <c r="O44" s="589">
        <v>0</v>
      </c>
      <c r="P44" s="589">
        <v>0</v>
      </c>
      <c r="Q44" s="589">
        <v>0</v>
      </c>
      <c r="R44" s="589">
        <v>0</v>
      </c>
      <c r="S44" s="589"/>
      <c r="T44" s="589">
        <v>0</v>
      </c>
      <c r="U44" s="589">
        <v>0</v>
      </c>
      <c r="V44" s="589">
        <v>0</v>
      </c>
      <c r="W44" s="589">
        <v>0</v>
      </c>
      <c r="X44" s="589">
        <v>0</v>
      </c>
      <c r="Y44" s="589">
        <v>0</v>
      </c>
      <c r="Z44" s="589">
        <v>0</v>
      </c>
      <c r="AA44" s="589">
        <v>0</v>
      </c>
      <c r="AB44" s="589">
        <v>0</v>
      </c>
      <c r="AC44" s="589">
        <v>0</v>
      </c>
      <c r="AD44" s="589">
        <v>0</v>
      </c>
      <c r="AE44" s="589">
        <v>0</v>
      </c>
      <c r="AF44" s="589">
        <v>0</v>
      </c>
      <c r="AG44" s="589">
        <v>0</v>
      </c>
      <c r="AH44" s="589">
        <v>0</v>
      </c>
      <c r="AI44" s="589">
        <v>0</v>
      </c>
      <c r="AJ44" s="589">
        <v>0</v>
      </c>
      <c r="AK44" s="589">
        <v>0</v>
      </c>
      <c r="AL44" s="589">
        <v>0</v>
      </c>
      <c r="AM44" s="589">
        <v>0</v>
      </c>
      <c r="AN44" s="591">
        <v>6678.4715299999998</v>
      </c>
      <c r="AO44" s="589">
        <v>0</v>
      </c>
      <c r="AP44" s="589">
        <v>0</v>
      </c>
      <c r="AQ44" s="589">
        <v>0</v>
      </c>
      <c r="AR44" s="589">
        <v>0</v>
      </c>
      <c r="AS44" s="589">
        <v>0</v>
      </c>
      <c r="AT44" s="589">
        <v>0</v>
      </c>
      <c r="AU44" s="589">
        <v>0</v>
      </c>
      <c r="AV44" s="589">
        <v>0</v>
      </c>
      <c r="AW44" s="589">
        <v>0</v>
      </c>
      <c r="AX44" s="589">
        <v>0</v>
      </c>
      <c r="AY44" s="589">
        <v>0</v>
      </c>
      <c r="AZ44" s="589">
        <v>0</v>
      </c>
      <c r="BA44" s="589">
        <v>0</v>
      </c>
      <c r="BB44" s="589">
        <v>0</v>
      </c>
      <c r="BC44" s="589">
        <v>0</v>
      </c>
      <c r="BD44" s="589">
        <v>0</v>
      </c>
      <c r="BE44" s="589">
        <v>0</v>
      </c>
      <c r="BF44" s="589">
        <v>0</v>
      </c>
      <c r="BG44" s="589">
        <v>0</v>
      </c>
      <c r="BH44" s="589">
        <v>0</v>
      </c>
      <c r="BI44" s="589">
        <v>0</v>
      </c>
      <c r="BJ44" s="589">
        <v>0</v>
      </c>
      <c r="BK44" s="589">
        <v>0</v>
      </c>
      <c r="BL44" s="589">
        <v>0</v>
      </c>
      <c r="BM44" s="589">
        <v>0</v>
      </c>
      <c r="BN44" s="589">
        <v>0</v>
      </c>
      <c r="BO44" s="589">
        <v>0</v>
      </c>
      <c r="BP44" s="578">
        <v>0</v>
      </c>
      <c r="BQ44" s="589">
        <v>0</v>
      </c>
      <c r="BR44" s="589">
        <v>1.7799999999997453</v>
      </c>
      <c r="BS44" s="589">
        <v>6680.2515299999995</v>
      </c>
      <c r="BT44" s="569"/>
    </row>
    <row r="45" spans="1:72" ht="22.15" customHeight="1">
      <c r="A45" s="586" t="s">
        <v>698</v>
      </c>
      <c r="B45" s="586" t="s">
        <v>751</v>
      </c>
      <c r="C45" s="590" t="s">
        <v>752</v>
      </c>
      <c r="D45" s="588">
        <v>0.93011500000000014</v>
      </c>
      <c r="E45" s="589">
        <v>0</v>
      </c>
      <c r="F45" s="589">
        <v>0</v>
      </c>
      <c r="G45" s="589">
        <v>0</v>
      </c>
      <c r="H45" s="589">
        <v>0</v>
      </c>
      <c r="I45" s="589">
        <v>0</v>
      </c>
      <c r="J45" s="589">
        <v>0</v>
      </c>
      <c r="K45" s="589">
        <v>0</v>
      </c>
      <c r="L45" s="589">
        <v>0</v>
      </c>
      <c r="M45" s="589">
        <v>0</v>
      </c>
      <c r="N45" s="589">
        <v>0</v>
      </c>
      <c r="O45" s="589">
        <v>0</v>
      </c>
      <c r="P45" s="589">
        <v>0</v>
      </c>
      <c r="Q45" s="589">
        <v>0</v>
      </c>
      <c r="R45" s="589">
        <v>0</v>
      </c>
      <c r="S45" s="589"/>
      <c r="T45" s="589">
        <v>0</v>
      </c>
      <c r="U45" s="589">
        <v>0</v>
      </c>
      <c r="V45" s="589">
        <v>0</v>
      </c>
      <c r="W45" s="589">
        <v>0</v>
      </c>
      <c r="X45" s="589">
        <v>0</v>
      </c>
      <c r="Y45" s="589">
        <v>0</v>
      </c>
      <c r="Z45" s="589">
        <v>0</v>
      </c>
      <c r="AA45" s="589">
        <v>0</v>
      </c>
      <c r="AB45" s="589">
        <v>0</v>
      </c>
      <c r="AC45" s="589">
        <v>0</v>
      </c>
      <c r="AD45" s="589">
        <v>0</v>
      </c>
      <c r="AE45" s="589">
        <v>0</v>
      </c>
      <c r="AF45" s="589">
        <v>0</v>
      </c>
      <c r="AG45" s="589">
        <v>0</v>
      </c>
      <c r="AH45" s="589">
        <v>0</v>
      </c>
      <c r="AI45" s="589">
        <v>0</v>
      </c>
      <c r="AJ45" s="589">
        <v>0</v>
      </c>
      <c r="AK45" s="589">
        <v>0</v>
      </c>
      <c r="AL45" s="589">
        <v>0</v>
      </c>
      <c r="AM45" s="589">
        <v>0</v>
      </c>
      <c r="AN45" s="589">
        <v>0</v>
      </c>
      <c r="AO45" s="591">
        <v>0.93011500000000014</v>
      </c>
      <c r="AP45" s="589">
        <v>0</v>
      </c>
      <c r="AQ45" s="589">
        <v>0</v>
      </c>
      <c r="AR45" s="589">
        <v>0</v>
      </c>
      <c r="AS45" s="589">
        <v>0</v>
      </c>
      <c r="AT45" s="589">
        <v>0</v>
      </c>
      <c r="AU45" s="589">
        <v>0</v>
      </c>
      <c r="AV45" s="589">
        <v>0</v>
      </c>
      <c r="AW45" s="589">
        <v>0</v>
      </c>
      <c r="AX45" s="589">
        <v>0</v>
      </c>
      <c r="AY45" s="589">
        <v>0</v>
      </c>
      <c r="AZ45" s="589">
        <v>0</v>
      </c>
      <c r="BA45" s="589">
        <v>0</v>
      </c>
      <c r="BB45" s="589">
        <v>0</v>
      </c>
      <c r="BC45" s="589">
        <v>0</v>
      </c>
      <c r="BD45" s="589">
        <v>0</v>
      </c>
      <c r="BE45" s="589">
        <v>0</v>
      </c>
      <c r="BF45" s="589">
        <v>0</v>
      </c>
      <c r="BG45" s="589">
        <v>0</v>
      </c>
      <c r="BH45" s="589">
        <v>0</v>
      </c>
      <c r="BI45" s="589">
        <v>0</v>
      </c>
      <c r="BJ45" s="589">
        <v>0</v>
      </c>
      <c r="BK45" s="589">
        <v>0</v>
      </c>
      <c r="BL45" s="589">
        <v>0</v>
      </c>
      <c r="BM45" s="589">
        <v>0</v>
      </c>
      <c r="BN45" s="589">
        <v>0</v>
      </c>
      <c r="BO45" s="589">
        <v>0</v>
      </c>
      <c r="BP45" s="578">
        <v>0</v>
      </c>
      <c r="BQ45" s="589">
        <v>0</v>
      </c>
      <c r="BR45" s="589">
        <v>0</v>
      </c>
      <c r="BS45" s="589">
        <v>0.93011500000000014</v>
      </c>
      <c r="BT45" s="569"/>
    </row>
    <row r="46" spans="1:72" ht="22.15" hidden="1" customHeight="1">
      <c r="A46" s="586" t="s">
        <v>698</v>
      </c>
      <c r="B46" s="592" t="s">
        <v>755</v>
      </c>
      <c r="C46" s="590" t="s">
        <v>756</v>
      </c>
      <c r="D46" s="588">
        <v>0</v>
      </c>
      <c r="E46" s="589">
        <v>0</v>
      </c>
      <c r="F46" s="589">
        <v>0</v>
      </c>
      <c r="G46" s="589">
        <v>0</v>
      </c>
      <c r="H46" s="589">
        <v>0</v>
      </c>
      <c r="I46" s="589">
        <v>0</v>
      </c>
      <c r="J46" s="589">
        <v>0</v>
      </c>
      <c r="K46" s="589">
        <v>0</v>
      </c>
      <c r="L46" s="589">
        <v>0</v>
      </c>
      <c r="M46" s="589">
        <v>0</v>
      </c>
      <c r="N46" s="589">
        <v>0</v>
      </c>
      <c r="O46" s="589">
        <v>0</v>
      </c>
      <c r="P46" s="589">
        <v>0</v>
      </c>
      <c r="Q46" s="589">
        <v>0</v>
      </c>
      <c r="R46" s="589">
        <v>0</v>
      </c>
      <c r="S46" s="589"/>
      <c r="T46" s="589">
        <v>0</v>
      </c>
      <c r="U46" s="589">
        <v>0</v>
      </c>
      <c r="V46" s="589">
        <v>0</v>
      </c>
      <c r="W46" s="589">
        <v>0</v>
      </c>
      <c r="X46" s="589">
        <v>0</v>
      </c>
      <c r="Y46" s="589">
        <v>0</v>
      </c>
      <c r="Z46" s="589">
        <v>0</v>
      </c>
      <c r="AA46" s="589">
        <v>0</v>
      </c>
      <c r="AB46" s="589">
        <v>0</v>
      </c>
      <c r="AC46" s="589">
        <v>0</v>
      </c>
      <c r="AD46" s="589">
        <v>0</v>
      </c>
      <c r="AE46" s="589">
        <v>0</v>
      </c>
      <c r="AF46" s="589">
        <v>0</v>
      </c>
      <c r="AG46" s="589">
        <v>0</v>
      </c>
      <c r="AH46" s="589">
        <v>0</v>
      </c>
      <c r="AI46" s="589">
        <v>0</v>
      </c>
      <c r="AJ46" s="589">
        <v>0</v>
      </c>
      <c r="AK46" s="589">
        <v>0</v>
      </c>
      <c r="AL46" s="589">
        <v>0</v>
      </c>
      <c r="AM46" s="589">
        <v>0</v>
      </c>
      <c r="AN46" s="589">
        <v>0</v>
      </c>
      <c r="AO46" s="589">
        <v>0</v>
      </c>
      <c r="AP46" s="591">
        <v>0</v>
      </c>
      <c r="AQ46" s="589">
        <v>0</v>
      </c>
      <c r="AR46" s="589">
        <v>0</v>
      </c>
      <c r="AS46" s="589">
        <v>0</v>
      </c>
      <c r="AT46" s="589">
        <v>0</v>
      </c>
      <c r="AU46" s="589">
        <v>0</v>
      </c>
      <c r="AV46" s="589">
        <v>0</v>
      </c>
      <c r="AW46" s="589">
        <v>0</v>
      </c>
      <c r="AX46" s="589"/>
      <c r="AY46" s="589">
        <v>0</v>
      </c>
      <c r="AZ46" s="589">
        <v>0</v>
      </c>
      <c r="BA46" s="589">
        <v>0</v>
      </c>
      <c r="BB46" s="589">
        <v>0</v>
      </c>
      <c r="BC46" s="589">
        <v>0</v>
      </c>
      <c r="BD46" s="589">
        <v>0</v>
      </c>
      <c r="BE46" s="589">
        <v>0</v>
      </c>
      <c r="BF46" s="589">
        <v>0</v>
      </c>
      <c r="BG46" s="589">
        <v>0</v>
      </c>
      <c r="BH46" s="589">
        <v>0</v>
      </c>
      <c r="BI46" s="589">
        <v>0</v>
      </c>
      <c r="BJ46" s="589">
        <v>0</v>
      </c>
      <c r="BK46" s="589">
        <v>0</v>
      </c>
      <c r="BL46" s="589">
        <v>0</v>
      </c>
      <c r="BM46" s="589">
        <v>0</v>
      </c>
      <c r="BN46" s="589">
        <v>0</v>
      </c>
      <c r="BO46" s="589">
        <v>0</v>
      </c>
      <c r="BP46" s="578">
        <v>0</v>
      </c>
      <c r="BQ46" s="589">
        <v>0</v>
      </c>
      <c r="BR46" s="589">
        <v>0</v>
      </c>
      <c r="BS46" s="589">
        <v>0</v>
      </c>
      <c r="BT46" s="569"/>
    </row>
    <row r="47" spans="1:72" ht="22.15" customHeight="1">
      <c r="A47" s="586" t="s">
        <v>698</v>
      </c>
      <c r="B47" s="592" t="s">
        <v>757</v>
      </c>
      <c r="C47" s="590" t="s">
        <v>758</v>
      </c>
      <c r="D47" s="588">
        <v>4.1265299999999998</v>
      </c>
      <c r="E47" s="589">
        <v>0</v>
      </c>
      <c r="F47" s="589">
        <v>0</v>
      </c>
      <c r="G47" s="589">
        <v>0</v>
      </c>
      <c r="H47" s="589">
        <v>0</v>
      </c>
      <c r="I47" s="589">
        <v>0</v>
      </c>
      <c r="J47" s="589">
        <v>0</v>
      </c>
      <c r="K47" s="589">
        <v>0</v>
      </c>
      <c r="L47" s="589">
        <v>0</v>
      </c>
      <c r="M47" s="589">
        <v>0</v>
      </c>
      <c r="N47" s="589">
        <v>0</v>
      </c>
      <c r="O47" s="589">
        <v>0</v>
      </c>
      <c r="P47" s="589">
        <v>0</v>
      </c>
      <c r="Q47" s="589">
        <v>0</v>
      </c>
      <c r="R47" s="589">
        <v>0</v>
      </c>
      <c r="S47" s="589"/>
      <c r="T47" s="589">
        <v>0</v>
      </c>
      <c r="U47" s="589">
        <v>0</v>
      </c>
      <c r="V47" s="589">
        <v>0</v>
      </c>
      <c r="W47" s="589">
        <v>0</v>
      </c>
      <c r="X47" s="589">
        <v>0</v>
      </c>
      <c r="Y47" s="589">
        <v>0</v>
      </c>
      <c r="Z47" s="589">
        <v>0</v>
      </c>
      <c r="AA47" s="589">
        <v>0</v>
      </c>
      <c r="AB47" s="589">
        <v>0</v>
      </c>
      <c r="AC47" s="589">
        <v>0</v>
      </c>
      <c r="AD47" s="589">
        <v>0</v>
      </c>
      <c r="AE47" s="589">
        <v>0</v>
      </c>
      <c r="AF47" s="589">
        <v>0</v>
      </c>
      <c r="AG47" s="589">
        <v>0</v>
      </c>
      <c r="AH47" s="589">
        <v>0</v>
      </c>
      <c r="AI47" s="589">
        <v>0</v>
      </c>
      <c r="AJ47" s="589">
        <v>0</v>
      </c>
      <c r="AK47" s="589">
        <v>0</v>
      </c>
      <c r="AL47" s="589">
        <v>0</v>
      </c>
      <c r="AM47" s="589">
        <v>0</v>
      </c>
      <c r="AN47" s="589">
        <v>0</v>
      </c>
      <c r="AO47" s="589">
        <v>0</v>
      </c>
      <c r="AP47" s="589">
        <v>0</v>
      </c>
      <c r="AQ47" s="591">
        <v>4.1265299999999998</v>
      </c>
      <c r="AR47" s="589">
        <v>0</v>
      </c>
      <c r="AS47" s="589">
        <v>0</v>
      </c>
      <c r="AT47" s="589">
        <v>0</v>
      </c>
      <c r="AU47" s="589">
        <v>0</v>
      </c>
      <c r="AV47" s="589">
        <v>0</v>
      </c>
      <c r="AW47" s="589">
        <v>0</v>
      </c>
      <c r="AX47" s="589"/>
      <c r="AY47" s="589">
        <v>0</v>
      </c>
      <c r="AZ47" s="589">
        <v>0</v>
      </c>
      <c r="BA47" s="589">
        <v>0</v>
      </c>
      <c r="BB47" s="589">
        <v>0</v>
      </c>
      <c r="BC47" s="589">
        <v>0</v>
      </c>
      <c r="BD47" s="589">
        <v>0</v>
      </c>
      <c r="BE47" s="589">
        <v>0</v>
      </c>
      <c r="BF47" s="589">
        <v>0</v>
      </c>
      <c r="BG47" s="589">
        <v>0</v>
      </c>
      <c r="BH47" s="589">
        <v>0</v>
      </c>
      <c r="BI47" s="589">
        <v>0</v>
      </c>
      <c r="BJ47" s="589">
        <v>0</v>
      </c>
      <c r="BK47" s="589">
        <v>0</v>
      </c>
      <c r="BL47" s="589">
        <v>0</v>
      </c>
      <c r="BM47" s="589">
        <v>0</v>
      </c>
      <c r="BN47" s="589">
        <v>0</v>
      </c>
      <c r="BO47" s="589">
        <v>0</v>
      </c>
      <c r="BP47" s="578">
        <v>0</v>
      </c>
      <c r="BQ47" s="589">
        <v>0</v>
      </c>
      <c r="BR47" s="589">
        <v>0</v>
      </c>
      <c r="BS47" s="589">
        <v>4.1265299999999998</v>
      </c>
      <c r="BT47" s="569"/>
    </row>
    <row r="48" spans="1:72" ht="22.15" customHeight="1">
      <c r="A48" s="586" t="s">
        <v>698</v>
      </c>
      <c r="B48" s="592" t="s">
        <v>759</v>
      </c>
      <c r="C48" s="590" t="s">
        <v>760</v>
      </c>
      <c r="D48" s="588">
        <v>3.5108990000000002</v>
      </c>
      <c r="E48" s="589">
        <v>0</v>
      </c>
      <c r="F48" s="589">
        <v>0</v>
      </c>
      <c r="G48" s="589">
        <v>0</v>
      </c>
      <c r="H48" s="589">
        <v>0</v>
      </c>
      <c r="I48" s="589">
        <v>0</v>
      </c>
      <c r="J48" s="589">
        <v>0</v>
      </c>
      <c r="K48" s="589">
        <v>0</v>
      </c>
      <c r="L48" s="589">
        <v>0</v>
      </c>
      <c r="M48" s="589">
        <v>0</v>
      </c>
      <c r="N48" s="589">
        <v>0</v>
      </c>
      <c r="O48" s="589">
        <v>0</v>
      </c>
      <c r="P48" s="589">
        <v>0</v>
      </c>
      <c r="Q48" s="589">
        <v>0</v>
      </c>
      <c r="R48" s="589">
        <v>0</v>
      </c>
      <c r="S48" s="589"/>
      <c r="T48" s="589">
        <v>0</v>
      </c>
      <c r="U48" s="589">
        <v>0</v>
      </c>
      <c r="V48" s="589">
        <v>0</v>
      </c>
      <c r="W48" s="589">
        <v>0</v>
      </c>
      <c r="X48" s="589">
        <v>0</v>
      </c>
      <c r="Y48" s="589">
        <v>0</v>
      </c>
      <c r="Z48" s="589">
        <v>0</v>
      </c>
      <c r="AA48" s="589">
        <v>0</v>
      </c>
      <c r="AB48" s="589">
        <v>0</v>
      </c>
      <c r="AC48" s="589">
        <v>0</v>
      </c>
      <c r="AD48" s="589">
        <v>0</v>
      </c>
      <c r="AE48" s="589">
        <v>0</v>
      </c>
      <c r="AF48" s="589">
        <v>0</v>
      </c>
      <c r="AG48" s="589">
        <v>0</v>
      </c>
      <c r="AH48" s="589">
        <v>0</v>
      </c>
      <c r="AI48" s="589">
        <v>0</v>
      </c>
      <c r="AJ48" s="589">
        <v>0</v>
      </c>
      <c r="AK48" s="589">
        <v>0</v>
      </c>
      <c r="AL48" s="589">
        <v>0</v>
      </c>
      <c r="AM48" s="589">
        <v>0</v>
      </c>
      <c r="AN48" s="589">
        <v>0</v>
      </c>
      <c r="AO48" s="589">
        <v>0</v>
      </c>
      <c r="AP48" s="589">
        <v>0</v>
      </c>
      <c r="AQ48" s="589">
        <v>0</v>
      </c>
      <c r="AR48" s="591">
        <v>3.5108990000000002</v>
      </c>
      <c r="AS48" s="589">
        <v>0</v>
      </c>
      <c r="AT48" s="589">
        <v>0</v>
      </c>
      <c r="AU48" s="589">
        <v>0</v>
      </c>
      <c r="AV48" s="589">
        <v>0</v>
      </c>
      <c r="AW48" s="589">
        <v>0</v>
      </c>
      <c r="AX48" s="589"/>
      <c r="AY48" s="589">
        <v>0</v>
      </c>
      <c r="AZ48" s="589">
        <v>0</v>
      </c>
      <c r="BA48" s="589">
        <v>0</v>
      </c>
      <c r="BB48" s="589">
        <v>0</v>
      </c>
      <c r="BC48" s="589">
        <v>0</v>
      </c>
      <c r="BD48" s="589">
        <v>0</v>
      </c>
      <c r="BE48" s="589">
        <v>0</v>
      </c>
      <c r="BF48" s="589">
        <v>0</v>
      </c>
      <c r="BG48" s="589">
        <v>0</v>
      </c>
      <c r="BH48" s="589">
        <v>0</v>
      </c>
      <c r="BI48" s="589">
        <v>0</v>
      </c>
      <c r="BJ48" s="589">
        <v>0</v>
      </c>
      <c r="BK48" s="589">
        <v>0</v>
      </c>
      <c r="BL48" s="589">
        <v>0</v>
      </c>
      <c r="BM48" s="589">
        <v>0</v>
      </c>
      <c r="BN48" s="589">
        <v>0</v>
      </c>
      <c r="BO48" s="589">
        <v>0</v>
      </c>
      <c r="BP48" s="578">
        <v>0</v>
      </c>
      <c r="BQ48" s="589">
        <v>0</v>
      </c>
      <c r="BR48" s="589">
        <v>0</v>
      </c>
      <c r="BS48" s="589">
        <v>3.5108990000000002</v>
      </c>
      <c r="BT48" s="569"/>
    </row>
    <row r="49" spans="1:71" s="569" customFormat="1" ht="22.15" customHeight="1">
      <c r="A49" s="586" t="s">
        <v>698</v>
      </c>
      <c r="B49" s="586" t="s">
        <v>944</v>
      </c>
      <c r="C49" s="590" t="s">
        <v>261</v>
      </c>
      <c r="D49" s="588">
        <v>80.743786</v>
      </c>
      <c r="E49" s="589">
        <v>0</v>
      </c>
      <c r="F49" s="589">
        <v>0</v>
      </c>
      <c r="G49" s="589">
        <v>0</v>
      </c>
      <c r="H49" s="589">
        <v>0</v>
      </c>
      <c r="I49" s="589">
        <v>0</v>
      </c>
      <c r="J49" s="589">
        <v>0</v>
      </c>
      <c r="K49" s="589">
        <v>0</v>
      </c>
      <c r="L49" s="589">
        <v>0</v>
      </c>
      <c r="M49" s="589">
        <v>0</v>
      </c>
      <c r="N49" s="589">
        <v>0</v>
      </c>
      <c r="O49" s="589">
        <v>0</v>
      </c>
      <c r="P49" s="589">
        <v>0</v>
      </c>
      <c r="Q49" s="589">
        <v>0</v>
      </c>
      <c r="R49" s="589">
        <v>0</v>
      </c>
      <c r="S49" s="589"/>
      <c r="T49" s="589">
        <v>0</v>
      </c>
      <c r="U49" s="589">
        <v>0</v>
      </c>
      <c r="V49" s="589">
        <v>0</v>
      </c>
      <c r="W49" s="589">
        <v>0</v>
      </c>
      <c r="X49" s="589">
        <v>0</v>
      </c>
      <c r="Y49" s="589">
        <v>0</v>
      </c>
      <c r="Z49" s="589">
        <v>0</v>
      </c>
      <c r="AA49" s="589">
        <v>0</v>
      </c>
      <c r="AB49" s="589">
        <v>0</v>
      </c>
      <c r="AC49" s="589">
        <v>0</v>
      </c>
      <c r="AD49" s="589">
        <v>0</v>
      </c>
      <c r="AE49" s="589">
        <v>0</v>
      </c>
      <c r="AF49" s="589">
        <v>0</v>
      </c>
      <c r="AG49" s="589">
        <v>0</v>
      </c>
      <c r="AH49" s="589">
        <v>0</v>
      </c>
      <c r="AI49" s="589">
        <v>0</v>
      </c>
      <c r="AJ49" s="589">
        <v>0</v>
      </c>
      <c r="AK49" s="589">
        <v>0</v>
      </c>
      <c r="AL49" s="589">
        <v>0</v>
      </c>
      <c r="AM49" s="589">
        <v>0</v>
      </c>
      <c r="AN49" s="589">
        <v>0</v>
      </c>
      <c r="AO49" s="589">
        <v>0</v>
      </c>
      <c r="AP49" s="589">
        <v>0</v>
      </c>
      <c r="AQ49" s="589">
        <v>0</v>
      </c>
      <c r="AR49" s="589">
        <v>0</v>
      </c>
      <c r="AS49" s="591">
        <v>80.743786</v>
      </c>
      <c r="AT49" s="589">
        <v>0</v>
      </c>
      <c r="AU49" s="589">
        <v>0</v>
      </c>
      <c r="AV49" s="589">
        <v>0</v>
      </c>
      <c r="AW49" s="589">
        <v>0</v>
      </c>
      <c r="AX49" s="589"/>
      <c r="AY49" s="589">
        <v>0</v>
      </c>
      <c r="AZ49" s="589">
        <v>0</v>
      </c>
      <c r="BA49" s="589">
        <v>0</v>
      </c>
      <c r="BB49" s="589">
        <v>0</v>
      </c>
      <c r="BC49" s="589">
        <v>0</v>
      </c>
      <c r="BD49" s="589">
        <v>0</v>
      </c>
      <c r="BE49" s="589">
        <v>0</v>
      </c>
      <c r="BF49" s="589">
        <v>0</v>
      </c>
      <c r="BG49" s="589">
        <v>0</v>
      </c>
      <c r="BH49" s="589">
        <v>0</v>
      </c>
      <c r="BI49" s="589">
        <v>0</v>
      </c>
      <c r="BJ49" s="589">
        <v>0</v>
      </c>
      <c r="BK49" s="589">
        <v>0</v>
      </c>
      <c r="BL49" s="589">
        <v>0</v>
      </c>
      <c r="BM49" s="589">
        <v>0</v>
      </c>
      <c r="BN49" s="589">
        <v>0</v>
      </c>
      <c r="BO49" s="589">
        <v>0</v>
      </c>
      <c r="BP49" s="578">
        <v>0</v>
      </c>
      <c r="BQ49" s="589">
        <v>0</v>
      </c>
      <c r="BR49" s="589">
        <v>7.3100000000000023</v>
      </c>
      <c r="BS49" s="589">
        <v>88.053786000000002</v>
      </c>
    </row>
    <row r="50" spans="1:71" s="569" customFormat="1" ht="22.15" hidden="1" customHeight="1">
      <c r="A50" s="586" t="s">
        <v>698</v>
      </c>
      <c r="B50" s="586" t="s">
        <v>762</v>
      </c>
      <c r="C50" s="590" t="s">
        <v>763</v>
      </c>
      <c r="D50" s="588">
        <v>0</v>
      </c>
      <c r="E50" s="589">
        <v>0</v>
      </c>
      <c r="F50" s="589">
        <v>0</v>
      </c>
      <c r="G50" s="589">
        <v>0</v>
      </c>
      <c r="H50" s="589">
        <v>0</v>
      </c>
      <c r="I50" s="589">
        <v>0</v>
      </c>
      <c r="J50" s="589">
        <v>0</v>
      </c>
      <c r="K50" s="589">
        <v>0</v>
      </c>
      <c r="L50" s="589">
        <v>0</v>
      </c>
      <c r="M50" s="589">
        <v>0</v>
      </c>
      <c r="N50" s="589">
        <v>0</v>
      </c>
      <c r="O50" s="589">
        <v>0</v>
      </c>
      <c r="P50" s="589">
        <v>0</v>
      </c>
      <c r="Q50" s="589">
        <v>0</v>
      </c>
      <c r="R50" s="589">
        <v>0</v>
      </c>
      <c r="S50" s="589"/>
      <c r="T50" s="589">
        <v>0</v>
      </c>
      <c r="U50" s="589">
        <v>0</v>
      </c>
      <c r="V50" s="589">
        <v>0</v>
      </c>
      <c r="W50" s="589">
        <v>0</v>
      </c>
      <c r="X50" s="589">
        <v>0</v>
      </c>
      <c r="Y50" s="589">
        <v>0</v>
      </c>
      <c r="Z50" s="589">
        <v>0</v>
      </c>
      <c r="AA50" s="589">
        <v>0</v>
      </c>
      <c r="AB50" s="589">
        <v>0</v>
      </c>
      <c r="AC50" s="589">
        <v>0</v>
      </c>
      <c r="AD50" s="589">
        <v>0</v>
      </c>
      <c r="AE50" s="589">
        <v>0</v>
      </c>
      <c r="AF50" s="589">
        <v>0</v>
      </c>
      <c r="AG50" s="589">
        <v>0</v>
      </c>
      <c r="AH50" s="589">
        <v>0</v>
      </c>
      <c r="AI50" s="589">
        <v>0</v>
      </c>
      <c r="AJ50" s="589">
        <v>0</v>
      </c>
      <c r="AK50" s="589">
        <v>0</v>
      </c>
      <c r="AL50" s="589">
        <v>0</v>
      </c>
      <c r="AM50" s="589">
        <v>0</v>
      </c>
      <c r="AN50" s="589">
        <v>0</v>
      </c>
      <c r="AO50" s="589">
        <v>0</v>
      </c>
      <c r="AP50" s="589">
        <v>0</v>
      </c>
      <c r="AQ50" s="589">
        <v>0</v>
      </c>
      <c r="AR50" s="589">
        <v>0</v>
      </c>
      <c r="AS50" s="589">
        <v>0</v>
      </c>
      <c r="AT50" s="591">
        <v>0</v>
      </c>
      <c r="AU50" s="589">
        <v>0</v>
      </c>
      <c r="AV50" s="589">
        <v>0</v>
      </c>
      <c r="AW50" s="589">
        <v>0</v>
      </c>
      <c r="AX50" s="589"/>
      <c r="AY50" s="589">
        <v>0</v>
      </c>
      <c r="AZ50" s="589">
        <v>0</v>
      </c>
      <c r="BA50" s="589">
        <v>0</v>
      </c>
      <c r="BB50" s="589">
        <v>0</v>
      </c>
      <c r="BC50" s="589">
        <v>0</v>
      </c>
      <c r="BD50" s="589">
        <v>0</v>
      </c>
      <c r="BE50" s="589">
        <v>0</v>
      </c>
      <c r="BF50" s="589">
        <v>0</v>
      </c>
      <c r="BG50" s="589">
        <v>0</v>
      </c>
      <c r="BH50" s="589">
        <v>0</v>
      </c>
      <c r="BI50" s="589">
        <v>0</v>
      </c>
      <c r="BJ50" s="589">
        <v>0</v>
      </c>
      <c r="BK50" s="589">
        <v>0</v>
      </c>
      <c r="BL50" s="589">
        <v>0</v>
      </c>
      <c r="BM50" s="589">
        <v>0</v>
      </c>
      <c r="BN50" s="589">
        <v>0</v>
      </c>
      <c r="BO50" s="589">
        <v>0</v>
      </c>
      <c r="BP50" s="578">
        <v>0</v>
      </c>
      <c r="BQ50" s="589">
        <v>0</v>
      </c>
      <c r="BR50" s="589">
        <v>0</v>
      </c>
      <c r="BS50" s="589">
        <v>0</v>
      </c>
    </row>
    <row r="51" spans="1:71" s="569" customFormat="1" ht="22.15" hidden="1" customHeight="1">
      <c r="A51" s="586" t="s">
        <v>698</v>
      </c>
      <c r="B51" s="586" t="s">
        <v>764</v>
      </c>
      <c r="C51" s="590" t="s">
        <v>765</v>
      </c>
      <c r="D51" s="588">
        <v>0</v>
      </c>
      <c r="E51" s="589">
        <v>0</v>
      </c>
      <c r="F51" s="589">
        <v>0</v>
      </c>
      <c r="G51" s="589">
        <v>0</v>
      </c>
      <c r="H51" s="589">
        <v>0</v>
      </c>
      <c r="I51" s="589">
        <v>0</v>
      </c>
      <c r="J51" s="589">
        <v>0</v>
      </c>
      <c r="K51" s="589">
        <v>0</v>
      </c>
      <c r="L51" s="589">
        <v>0</v>
      </c>
      <c r="M51" s="589">
        <v>0</v>
      </c>
      <c r="N51" s="589">
        <v>0</v>
      </c>
      <c r="O51" s="589">
        <v>0</v>
      </c>
      <c r="P51" s="589">
        <v>0</v>
      </c>
      <c r="Q51" s="589">
        <v>0</v>
      </c>
      <c r="R51" s="589">
        <v>0</v>
      </c>
      <c r="S51" s="589"/>
      <c r="T51" s="589">
        <v>0</v>
      </c>
      <c r="U51" s="589">
        <v>0</v>
      </c>
      <c r="V51" s="589">
        <v>0</v>
      </c>
      <c r="W51" s="589">
        <v>0</v>
      </c>
      <c r="X51" s="589">
        <v>0</v>
      </c>
      <c r="Y51" s="589">
        <v>0</v>
      </c>
      <c r="Z51" s="589">
        <v>0</v>
      </c>
      <c r="AA51" s="589">
        <v>0</v>
      </c>
      <c r="AB51" s="589">
        <v>0</v>
      </c>
      <c r="AC51" s="589">
        <v>0</v>
      </c>
      <c r="AD51" s="589">
        <v>0</v>
      </c>
      <c r="AE51" s="589">
        <v>0</v>
      </c>
      <c r="AF51" s="589">
        <v>0</v>
      </c>
      <c r="AG51" s="589">
        <v>0</v>
      </c>
      <c r="AH51" s="589">
        <v>0</v>
      </c>
      <c r="AI51" s="589">
        <v>0</v>
      </c>
      <c r="AJ51" s="589">
        <v>0</v>
      </c>
      <c r="AK51" s="589">
        <v>0</v>
      </c>
      <c r="AL51" s="589">
        <v>0</v>
      </c>
      <c r="AM51" s="589">
        <v>0</v>
      </c>
      <c r="AN51" s="589">
        <v>0</v>
      </c>
      <c r="AO51" s="589">
        <v>0</v>
      </c>
      <c r="AP51" s="589">
        <v>0</v>
      </c>
      <c r="AQ51" s="589">
        <v>0</v>
      </c>
      <c r="AR51" s="589">
        <v>0</v>
      </c>
      <c r="AS51" s="589">
        <v>0</v>
      </c>
      <c r="AT51" s="589">
        <v>0</v>
      </c>
      <c r="AU51" s="591">
        <v>0</v>
      </c>
      <c r="AV51" s="589">
        <v>0</v>
      </c>
      <c r="AW51" s="589">
        <v>0</v>
      </c>
      <c r="AX51" s="589"/>
      <c r="AY51" s="589">
        <v>0</v>
      </c>
      <c r="AZ51" s="589">
        <v>0</v>
      </c>
      <c r="BA51" s="589">
        <v>0</v>
      </c>
      <c r="BB51" s="589">
        <v>0</v>
      </c>
      <c r="BC51" s="589">
        <v>0</v>
      </c>
      <c r="BD51" s="589">
        <v>0</v>
      </c>
      <c r="BE51" s="589">
        <v>0</v>
      </c>
      <c r="BF51" s="589">
        <v>0</v>
      </c>
      <c r="BG51" s="589">
        <v>0</v>
      </c>
      <c r="BH51" s="589">
        <v>0</v>
      </c>
      <c r="BI51" s="589">
        <v>0</v>
      </c>
      <c r="BJ51" s="589">
        <v>0</v>
      </c>
      <c r="BK51" s="589">
        <v>0</v>
      </c>
      <c r="BL51" s="589">
        <v>0</v>
      </c>
      <c r="BM51" s="589">
        <v>0</v>
      </c>
      <c r="BN51" s="589">
        <v>0</v>
      </c>
      <c r="BO51" s="589">
        <v>0</v>
      </c>
      <c r="BP51" s="578">
        <v>0</v>
      </c>
      <c r="BQ51" s="589">
        <v>0</v>
      </c>
      <c r="BR51" s="589">
        <v>0</v>
      </c>
      <c r="BS51" s="589">
        <v>0</v>
      </c>
    </row>
    <row r="52" spans="1:71" s="569" customFormat="1" ht="22.15" customHeight="1">
      <c r="A52" s="586" t="s">
        <v>698</v>
      </c>
      <c r="B52" s="586" t="s">
        <v>766</v>
      </c>
      <c r="C52" s="590" t="s">
        <v>767</v>
      </c>
      <c r="D52" s="588">
        <v>4.7708399999999997</v>
      </c>
      <c r="E52" s="589">
        <v>0</v>
      </c>
      <c r="F52" s="589">
        <v>0</v>
      </c>
      <c r="G52" s="589">
        <v>0</v>
      </c>
      <c r="H52" s="589">
        <v>0</v>
      </c>
      <c r="I52" s="589">
        <v>0</v>
      </c>
      <c r="J52" s="589">
        <v>0</v>
      </c>
      <c r="K52" s="589">
        <v>0</v>
      </c>
      <c r="L52" s="589">
        <v>0</v>
      </c>
      <c r="M52" s="589">
        <v>0</v>
      </c>
      <c r="N52" s="589">
        <v>0</v>
      </c>
      <c r="O52" s="589">
        <v>0</v>
      </c>
      <c r="P52" s="589">
        <v>0</v>
      </c>
      <c r="Q52" s="589">
        <v>0</v>
      </c>
      <c r="R52" s="589">
        <v>0</v>
      </c>
      <c r="S52" s="589">
        <v>0</v>
      </c>
      <c r="T52" s="589">
        <v>0</v>
      </c>
      <c r="U52" s="589">
        <v>0</v>
      </c>
      <c r="V52" s="589">
        <v>0</v>
      </c>
      <c r="W52" s="589">
        <v>0</v>
      </c>
      <c r="X52" s="589">
        <v>0</v>
      </c>
      <c r="Y52" s="589">
        <v>0</v>
      </c>
      <c r="Z52" s="589">
        <v>0</v>
      </c>
      <c r="AA52" s="589">
        <v>0</v>
      </c>
      <c r="AB52" s="589">
        <v>0</v>
      </c>
      <c r="AC52" s="589">
        <v>0</v>
      </c>
      <c r="AD52" s="589">
        <v>0</v>
      </c>
      <c r="AE52" s="589">
        <v>0</v>
      </c>
      <c r="AF52" s="589">
        <v>0</v>
      </c>
      <c r="AG52" s="589">
        <v>0</v>
      </c>
      <c r="AH52" s="589">
        <v>0.68</v>
      </c>
      <c r="AI52" s="589">
        <v>0</v>
      </c>
      <c r="AJ52" s="589">
        <v>0</v>
      </c>
      <c r="AK52" s="589">
        <v>0</v>
      </c>
      <c r="AL52" s="589">
        <v>0</v>
      </c>
      <c r="AM52" s="589">
        <v>0</v>
      </c>
      <c r="AN52" s="589">
        <v>0</v>
      </c>
      <c r="AO52" s="589">
        <v>0</v>
      </c>
      <c r="AP52" s="589">
        <v>0</v>
      </c>
      <c r="AQ52" s="589">
        <v>0</v>
      </c>
      <c r="AR52" s="589">
        <v>0</v>
      </c>
      <c r="AS52" s="589">
        <v>0</v>
      </c>
      <c r="AT52" s="589">
        <v>0</v>
      </c>
      <c r="AU52" s="589">
        <v>0</v>
      </c>
      <c r="AV52" s="591">
        <v>4.09084</v>
      </c>
      <c r="AW52" s="589">
        <v>0</v>
      </c>
      <c r="AX52" s="589">
        <v>0</v>
      </c>
      <c r="AY52" s="589">
        <v>0</v>
      </c>
      <c r="AZ52" s="589">
        <v>0</v>
      </c>
      <c r="BA52" s="589">
        <v>0</v>
      </c>
      <c r="BB52" s="589">
        <v>0</v>
      </c>
      <c r="BC52" s="589">
        <v>0</v>
      </c>
      <c r="BD52" s="589">
        <v>0</v>
      </c>
      <c r="BE52" s="589">
        <v>0</v>
      </c>
      <c r="BF52" s="589">
        <v>0</v>
      </c>
      <c r="BG52" s="589">
        <v>0</v>
      </c>
      <c r="BH52" s="589">
        <v>0</v>
      </c>
      <c r="BI52" s="589">
        <v>0</v>
      </c>
      <c r="BJ52" s="589">
        <v>0</v>
      </c>
      <c r="BK52" s="589">
        <v>0</v>
      </c>
      <c r="BL52" s="589">
        <v>0</v>
      </c>
      <c r="BM52" s="589">
        <v>0</v>
      </c>
      <c r="BN52" s="589">
        <v>0</v>
      </c>
      <c r="BO52" s="589">
        <v>0</v>
      </c>
      <c r="BP52" s="578">
        <v>0</v>
      </c>
      <c r="BQ52" s="589">
        <v>0.68</v>
      </c>
      <c r="BR52" s="589">
        <v>-0.18000000000000005</v>
      </c>
      <c r="BS52" s="589">
        <v>4.59084</v>
      </c>
    </row>
    <row r="53" spans="1:71" s="569" customFormat="1" ht="22.15" hidden="1" customHeight="1">
      <c r="A53" s="586" t="s">
        <v>774</v>
      </c>
      <c r="B53" s="592" t="s">
        <v>769</v>
      </c>
      <c r="C53" s="590" t="s">
        <v>770</v>
      </c>
      <c r="D53" s="588">
        <v>0</v>
      </c>
      <c r="E53" s="589">
        <v>0</v>
      </c>
      <c r="F53" s="589">
        <v>0</v>
      </c>
      <c r="G53" s="589">
        <v>0</v>
      </c>
      <c r="H53" s="589">
        <v>0</v>
      </c>
      <c r="I53" s="589">
        <v>0</v>
      </c>
      <c r="J53" s="589">
        <v>0</v>
      </c>
      <c r="K53" s="589">
        <v>0</v>
      </c>
      <c r="L53" s="589">
        <v>0</v>
      </c>
      <c r="M53" s="589">
        <v>0</v>
      </c>
      <c r="N53" s="589">
        <v>0</v>
      </c>
      <c r="O53" s="589">
        <v>0</v>
      </c>
      <c r="P53" s="589">
        <v>0</v>
      </c>
      <c r="Q53" s="589">
        <v>0</v>
      </c>
      <c r="R53" s="589">
        <v>0</v>
      </c>
      <c r="S53" s="589"/>
      <c r="T53" s="589">
        <v>0</v>
      </c>
      <c r="U53" s="589">
        <v>0</v>
      </c>
      <c r="V53" s="589">
        <v>0</v>
      </c>
      <c r="W53" s="589">
        <v>0</v>
      </c>
      <c r="X53" s="589">
        <v>0</v>
      </c>
      <c r="Y53" s="589">
        <v>0</v>
      </c>
      <c r="Z53" s="589">
        <v>0</v>
      </c>
      <c r="AA53" s="589">
        <v>0</v>
      </c>
      <c r="AB53" s="589">
        <v>0</v>
      </c>
      <c r="AC53" s="589">
        <v>0</v>
      </c>
      <c r="AD53" s="589">
        <v>0</v>
      </c>
      <c r="AE53" s="589">
        <v>0</v>
      </c>
      <c r="AF53" s="589">
        <v>0</v>
      </c>
      <c r="AG53" s="589">
        <v>0</v>
      </c>
      <c r="AH53" s="589">
        <v>0</v>
      </c>
      <c r="AI53" s="589">
        <v>0</v>
      </c>
      <c r="AJ53" s="589">
        <v>0</v>
      </c>
      <c r="AK53" s="589">
        <v>0</v>
      </c>
      <c r="AL53" s="589">
        <v>0</v>
      </c>
      <c r="AM53" s="589">
        <v>0</v>
      </c>
      <c r="AN53" s="589">
        <v>0</v>
      </c>
      <c r="AO53" s="589">
        <v>0</v>
      </c>
      <c r="AP53" s="589">
        <v>0</v>
      </c>
      <c r="AQ53" s="589">
        <v>0</v>
      </c>
      <c r="AR53" s="589">
        <v>0</v>
      </c>
      <c r="AS53" s="589">
        <v>0</v>
      </c>
      <c r="AT53" s="589">
        <v>0</v>
      </c>
      <c r="AU53" s="589">
        <v>0</v>
      </c>
      <c r="AV53" s="589">
        <v>0</v>
      </c>
      <c r="AW53" s="591">
        <v>0</v>
      </c>
      <c r="AX53" s="589"/>
      <c r="AY53" s="589">
        <v>0</v>
      </c>
      <c r="AZ53" s="589">
        <v>0</v>
      </c>
      <c r="BA53" s="589">
        <v>0</v>
      </c>
      <c r="BB53" s="589">
        <v>0</v>
      </c>
      <c r="BC53" s="589">
        <v>0</v>
      </c>
      <c r="BD53" s="589">
        <v>0</v>
      </c>
      <c r="BE53" s="589">
        <v>0</v>
      </c>
      <c r="BF53" s="589">
        <v>0</v>
      </c>
      <c r="BG53" s="589">
        <v>0</v>
      </c>
      <c r="BH53" s="589">
        <v>0</v>
      </c>
      <c r="BI53" s="589">
        <v>0</v>
      </c>
      <c r="BJ53" s="589">
        <v>0</v>
      </c>
      <c r="BK53" s="589">
        <v>0</v>
      </c>
      <c r="BL53" s="589">
        <v>0</v>
      </c>
      <c r="BM53" s="589">
        <v>0</v>
      </c>
      <c r="BN53" s="589">
        <v>0</v>
      </c>
      <c r="BO53" s="589">
        <v>0</v>
      </c>
      <c r="BP53" s="578">
        <v>0</v>
      </c>
      <c r="BQ53" s="589">
        <v>0</v>
      </c>
      <c r="BR53" s="589">
        <v>0</v>
      </c>
      <c r="BS53" s="589">
        <v>0</v>
      </c>
    </row>
    <row r="54" spans="1:71" s="569" customFormat="1" ht="22.15" hidden="1" customHeight="1">
      <c r="A54" s="586"/>
      <c r="B54" s="592" t="s">
        <v>827</v>
      </c>
      <c r="C54" s="590" t="s">
        <v>828</v>
      </c>
      <c r="D54" s="588">
        <v>0</v>
      </c>
      <c r="E54" s="589">
        <v>0</v>
      </c>
      <c r="F54" s="589">
        <v>0</v>
      </c>
      <c r="G54" s="589">
        <v>0</v>
      </c>
      <c r="H54" s="589">
        <v>0</v>
      </c>
      <c r="I54" s="589">
        <v>0</v>
      </c>
      <c r="J54" s="589">
        <v>0</v>
      </c>
      <c r="K54" s="589">
        <v>0</v>
      </c>
      <c r="L54" s="589">
        <v>0</v>
      </c>
      <c r="M54" s="589">
        <v>0</v>
      </c>
      <c r="N54" s="589">
        <v>0</v>
      </c>
      <c r="O54" s="589">
        <v>0</v>
      </c>
      <c r="P54" s="589">
        <v>0</v>
      </c>
      <c r="Q54" s="589">
        <v>0</v>
      </c>
      <c r="R54" s="589">
        <v>0</v>
      </c>
      <c r="S54" s="589">
        <v>0</v>
      </c>
      <c r="T54" s="589">
        <v>0</v>
      </c>
      <c r="U54" s="589">
        <v>0</v>
      </c>
      <c r="V54" s="589">
        <v>0</v>
      </c>
      <c r="W54" s="589">
        <v>0</v>
      </c>
      <c r="X54" s="589">
        <v>0</v>
      </c>
      <c r="Y54" s="589">
        <v>0</v>
      </c>
      <c r="Z54" s="589">
        <v>0</v>
      </c>
      <c r="AA54" s="589">
        <v>0</v>
      </c>
      <c r="AB54" s="589">
        <v>0</v>
      </c>
      <c r="AC54" s="589">
        <v>0</v>
      </c>
      <c r="AD54" s="589">
        <v>0</v>
      </c>
      <c r="AE54" s="589">
        <v>0</v>
      </c>
      <c r="AF54" s="589"/>
      <c r="AG54" s="589">
        <v>0</v>
      </c>
      <c r="AH54" s="589">
        <v>0</v>
      </c>
      <c r="AI54" s="589">
        <v>0</v>
      </c>
      <c r="AJ54" s="589">
        <v>0</v>
      </c>
      <c r="AK54" s="589">
        <v>0</v>
      </c>
      <c r="AL54" s="589">
        <v>0</v>
      </c>
      <c r="AM54" s="589">
        <v>0</v>
      </c>
      <c r="AN54" s="589">
        <v>0</v>
      </c>
      <c r="AO54" s="589">
        <v>0</v>
      </c>
      <c r="AP54" s="589">
        <v>0</v>
      </c>
      <c r="AQ54" s="589">
        <v>0</v>
      </c>
      <c r="AR54" s="589">
        <v>0</v>
      </c>
      <c r="AS54" s="589">
        <v>0</v>
      </c>
      <c r="AT54" s="589">
        <v>0</v>
      </c>
      <c r="AU54" s="589">
        <v>0</v>
      </c>
      <c r="AV54" s="589">
        <v>0</v>
      </c>
      <c r="AW54" s="589">
        <v>0</v>
      </c>
      <c r="AX54" s="591">
        <v>0</v>
      </c>
      <c r="AY54" s="589"/>
      <c r="AZ54" s="589"/>
      <c r="BA54" s="589"/>
      <c r="BB54" s="589"/>
      <c r="BC54" s="589"/>
      <c r="BD54" s="589"/>
      <c r="BE54" s="589"/>
      <c r="BF54" s="589"/>
      <c r="BG54" s="589"/>
      <c r="BH54" s="589"/>
      <c r="BI54" s="589"/>
      <c r="BJ54" s="589"/>
      <c r="BK54" s="589"/>
      <c r="BL54" s="589"/>
      <c r="BM54" s="589"/>
      <c r="BN54" s="589"/>
      <c r="BO54" s="589"/>
      <c r="BP54" s="578"/>
      <c r="BQ54" s="589"/>
      <c r="BR54" s="589"/>
      <c r="BS54" s="589"/>
    </row>
    <row r="55" spans="1:71" s="569" customFormat="1" ht="22.15" customHeight="1">
      <c r="A55" s="586" t="s">
        <v>771</v>
      </c>
      <c r="B55" s="592" t="s">
        <v>772</v>
      </c>
      <c r="C55" s="590" t="s">
        <v>220</v>
      </c>
      <c r="D55" s="588">
        <v>17.532876000000002</v>
      </c>
      <c r="E55" s="589">
        <v>0</v>
      </c>
      <c r="F55" s="589">
        <v>0</v>
      </c>
      <c r="G55" s="589">
        <v>0</v>
      </c>
      <c r="H55" s="589">
        <v>0</v>
      </c>
      <c r="I55" s="589">
        <v>0</v>
      </c>
      <c r="J55" s="589">
        <v>0</v>
      </c>
      <c r="K55" s="589">
        <v>0</v>
      </c>
      <c r="L55" s="589">
        <v>0</v>
      </c>
      <c r="M55" s="589">
        <v>0</v>
      </c>
      <c r="N55" s="589">
        <v>0</v>
      </c>
      <c r="O55" s="589">
        <v>0</v>
      </c>
      <c r="P55" s="589">
        <v>0</v>
      </c>
      <c r="Q55" s="589">
        <v>0</v>
      </c>
      <c r="R55" s="589">
        <v>0</v>
      </c>
      <c r="S55" s="589"/>
      <c r="T55" s="589">
        <v>0</v>
      </c>
      <c r="U55" s="589">
        <v>0</v>
      </c>
      <c r="V55" s="589">
        <v>0</v>
      </c>
      <c r="W55" s="589">
        <v>0</v>
      </c>
      <c r="X55" s="589">
        <v>0</v>
      </c>
      <c r="Y55" s="589">
        <v>0</v>
      </c>
      <c r="Z55" s="589">
        <v>0</v>
      </c>
      <c r="AA55" s="589">
        <v>0</v>
      </c>
      <c r="AB55" s="589">
        <v>0</v>
      </c>
      <c r="AC55" s="589">
        <v>0</v>
      </c>
      <c r="AD55" s="589">
        <v>0</v>
      </c>
      <c r="AE55" s="589">
        <v>0</v>
      </c>
      <c r="AF55" s="589">
        <v>0</v>
      </c>
      <c r="AG55" s="589">
        <v>0</v>
      </c>
      <c r="AH55" s="589">
        <v>0</v>
      </c>
      <c r="AI55" s="589">
        <v>0</v>
      </c>
      <c r="AJ55" s="589">
        <v>0</v>
      </c>
      <c r="AK55" s="589">
        <v>0</v>
      </c>
      <c r="AL55" s="589">
        <v>0</v>
      </c>
      <c r="AM55" s="589">
        <v>0</v>
      </c>
      <c r="AN55" s="589">
        <v>0</v>
      </c>
      <c r="AO55" s="589">
        <v>0</v>
      </c>
      <c r="AP55" s="589">
        <v>0</v>
      </c>
      <c r="AQ55" s="589">
        <v>0</v>
      </c>
      <c r="AR55" s="589">
        <v>0</v>
      </c>
      <c r="AS55" s="589">
        <v>0</v>
      </c>
      <c r="AT55" s="589">
        <v>0</v>
      </c>
      <c r="AU55" s="589">
        <v>0</v>
      </c>
      <c r="AV55" s="589">
        <v>0</v>
      </c>
      <c r="AW55" s="589">
        <v>0</v>
      </c>
      <c r="AX55" s="589"/>
      <c r="AY55" s="591">
        <v>17.522876</v>
      </c>
      <c r="AZ55" s="589">
        <v>0</v>
      </c>
      <c r="BA55" s="589">
        <v>0.01</v>
      </c>
      <c r="BB55" s="589">
        <v>0</v>
      </c>
      <c r="BC55" s="589">
        <v>0</v>
      </c>
      <c r="BD55" s="589">
        <v>0</v>
      </c>
      <c r="BE55" s="589">
        <v>0</v>
      </c>
      <c r="BF55" s="589">
        <v>0</v>
      </c>
      <c r="BG55" s="589">
        <v>0</v>
      </c>
      <c r="BH55" s="589">
        <v>0</v>
      </c>
      <c r="BI55" s="589">
        <v>0</v>
      </c>
      <c r="BJ55" s="589">
        <v>0</v>
      </c>
      <c r="BK55" s="589">
        <v>0</v>
      </c>
      <c r="BL55" s="589">
        <v>0</v>
      </c>
      <c r="BM55" s="589">
        <v>0</v>
      </c>
      <c r="BN55" s="589">
        <v>0</v>
      </c>
      <c r="BO55" s="589">
        <v>0</v>
      </c>
      <c r="BP55" s="578">
        <v>0</v>
      </c>
      <c r="BQ55" s="589">
        <v>0.01</v>
      </c>
      <c r="BR55" s="589">
        <v>0.52000000000000113</v>
      </c>
      <c r="BS55" s="589">
        <v>18.052876000000001</v>
      </c>
    </row>
    <row r="56" spans="1:71" s="569" customFormat="1" ht="22.15" customHeight="1">
      <c r="A56" s="586" t="s">
        <v>768</v>
      </c>
      <c r="B56" s="592" t="s">
        <v>773</v>
      </c>
      <c r="C56" s="590" t="s">
        <v>184</v>
      </c>
      <c r="D56" s="588">
        <v>8.8517979999999987</v>
      </c>
      <c r="E56" s="589">
        <v>0</v>
      </c>
      <c r="F56" s="589">
        <v>0</v>
      </c>
      <c r="G56" s="589">
        <v>0</v>
      </c>
      <c r="H56" s="589">
        <v>0</v>
      </c>
      <c r="I56" s="589">
        <v>0</v>
      </c>
      <c r="J56" s="589">
        <v>0</v>
      </c>
      <c r="K56" s="589">
        <v>0</v>
      </c>
      <c r="L56" s="589">
        <v>0</v>
      </c>
      <c r="M56" s="589">
        <v>0</v>
      </c>
      <c r="N56" s="589">
        <v>0</v>
      </c>
      <c r="O56" s="589">
        <v>0</v>
      </c>
      <c r="P56" s="589">
        <v>0</v>
      </c>
      <c r="Q56" s="589">
        <v>0</v>
      </c>
      <c r="R56" s="589">
        <v>0</v>
      </c>
      <c r="S56" s="589"/>
      <c r="T56" s="589">
        <v>0</v>
      </c>
      <c r="U56" s="589">
        <v>0</v>
      </c>
      <c r="V56" s="589">
        <v>0</v>
      </c>
      <c r="W56" s="589">
        <v>0</v>
      </c>
      <c r="X56" s="589">
        <v>0</v>
      </c>
      <c r="Y56" s="589">
        <v>0</v>
      </c>
      <c r="Z56" s="589">
        <v>0</v>
      </c>
      <c r="AA56" s="589">
        <v>0</v>
      </c>
      <c r="AB56" s="589">
        <v>0</v>
      </c>
      <c r="AC56" s="589">
        <v>0</v>
      </c>
      <c r="AD56" s="589">
        <v>0</v>
      </c>
      <c r="AE56" s="589">
        <v>0</v>
      </c>
      <c r="AF56" s="589">
        <v>0</v>
      </c>
      <c r="AG56" s="589">
        <v>0</v>
      </c>
      <c r="AH56" s="589">
        <v>0</v>
      </c>
      <c r="AI56" s="589">
        <v>0</v>
      </c>
      <c r="AJ56" s="589">
        <v>0</v>
      </c>
      <c r="AK56" s="589">
        <v>0</v>
      </c>
      <c r="AL56" s="589">
        <v>0</v>
      </c>
      <c r="AM56" s="589">
        <v>0</v>
      </c>
      <c r="AN56" s="589">
        <v>0</v>
      </c>
      <c r="AO56" s="589">
        <v>0</v>
      </c>
      <c r="AP56" s="589">
        <v>0</v>
      </c>
      <c r="AQ56" s="589">
        <v>0</v>
      </c>
      <c r="AR56" s="589">
        <v>0</v>
      </c>
      <c r="AS56" s="589">
        <v>0</v>
      </c>
      <c r="AT56" s="589">
        <v>0</v>
      </c>
      <c r="AU56" s="589">
        <v>0</v>
      </c>
      <c r="AV56" s="589">
        <v>0</v>
      </c>
      <c r="AW56" s="589">
        <v>0</v>
      </c>
      <c r="AX56" s="589"/>
      <c r="AY56" s="589">
        <v>0</v>
      </c>
      <c r="AZ56" s="591">
        <v>8.8517979999999987</v>
      </c>
      <c r="BA56" s="589">
        <v>0</v>
      </c>
      <c r="BB56" s="589">
        <v>0</v>
      </c>
      <c r="BC56" s="589">
        <v>0</v>
      </c>
      <c r="BD56" s="589">
        <v>0</v>
      </c>
      <c r="BE56" s="589">
        <v>0</v>
      </c>
      <c r="BF56" s="589">
        <v>0</v>
      </c>
      <c r="BG56" s="589">
        <v>0</v>
      </c>
      <c r="BH56" s="589">
        <v>0</v>
      </c>
      <c r="BI56" s="589">
        <v>0</v>
      </c>
      <c r="BJ56" s="589">
        <v>0</v>
      </c>
      <c r="BK56" s="589">
        <v>0</v>
      </c>
      <c r="BL56" s="589">
        <v>0</v>
      </c>
      <c r="BM56" s="589">
        <v>0</v>
      </c>
      <c r="BN56" s="589">
        <v>0</v>
      </c>
      <c r="BO56" s="589">
        <v>0</v>
      </c>
      <c r="BP56" s="578">
        <v>0</v>
      </c>
      <c r="BQ56" s="589">
        <v>0</v>
      </c>
      <c r="BR56" s="589">
        <v>8</v>
      </c>
      <c r="BS56" s="589">
        <v>16.851797999999999</v>
      </c>
    </row>
    <row r="57" spans="1:71" s="569" customFormat="1" ht="22.15" customHeight="1">
      <c r="A57" s="586" t="s">
        <v>774</v>
      </c>
      <c r="B57" s="592" t="s">
        <v>775</v>
      </c>
      <c r="C57" s="590" t="s">
        <v>207</v>
      </c>
      <c r="D57" s="588">
        <v>354.13878599999998</v>
      </c>
      <c r="E57" s="589">
        <v>0</v>
      </c>
      <c r="F57" s="589">
        <v>0</v>
      </c>
      <c r="G57" s="589">
        <v>0</v>
      </c>
      <c r="H57" s="589">
        <v>0</v>
      </c>
      <c r="I57" s="589">
        <v>0</v>
      </c>
      <c r="J57" s="589">
        <v>0</v>
      </c>
      <c r="K57" s="589">
        <v>0</v>
      </c>
      <c r="L57" s="589">
        <v>0</v>
      </c>
      <c r="M57" s="589">
        <v>0</v>
      </c>
      <c r="N57" s="589">
        <v>0</v>
      </c>
      <c r="O57" s="589">
        <v>0</v>
      </c>
      <c r="P57" s="589">
        <v>0</v>
      </c>
      <c r="Q57" s="589">
        <v>0</v>
      </c>
      <c r="R57" s="589">
        <v>0</v>
      </c>
      <c r="S57" s="589"/>
      <c r="T57" s="589">
        <v>0</v>
      </c>
      <c r="U57" s="589">
        <v>0</v>
      </c>
      <c r="V57" s="589">
        <v>0</v>
      </c>
      <c r="W57" s="589">
        <v>0</v>
      </c>
      <c r="X57" s="589">
        <v>0</v>
      </c>
      <c r="Y57" s="589">
        <v>0</v>
      </c>
      <c r="Z57" s="589">
        <v>0</v>
      </c>
      <c r="AA57" s="589">
        <v>0</v>
      </c>
      <c r="AB57" s="589">
        <v>0</v>
      </c>
      <c r="AC57" s="589">
        <v>0</v>
      </c>
      <c r="AD57" s="589">
        <v>0</v>
      </c>
      <c r="AE57" s="589">
        <v>0</v>
      </c>
      <c r="AF57" s="589">
        <v>0</v>
      </c>
      <c r="AG57" s="589">
        <v>0</v>
      </c>
      <c r="AH57" s="589">
        <v>0.8</v>
      </c>
      <c r="AI57" s="589">
        <v>0.03</v>
      </c>
      <c r="AJ57" s="589">
        <v>0</v>
      </c>
      <c r="AK57" s="589">
        <v>0</v>
      </c>
      <c r="AL57" s="589">
        <v>0</v>
      </c>
      <c r="AM57" s="589">
        <v>0</v>
      </c>
      <c r="AN57" s="589">
        <v>0</v>
      </c>
      <c r="AO57" s="589">
        <v>0</v>
      </c>
      <c r="AP57" s="589">
        <v>0</v>
      </c>
      <c r="AQ57" s="589">
        <v>0</v>
      </c>
      <c r="AR57" s="589">
        <v>0</v>
      </c>
      <c r="AS57" s="589">
        <v>0</v>
      </c>
      <c r="AT57" s="589">
        <v>0</v>
      </c>
      <c r="AU57" s="589">
        <v>0</v>
      </c>
      <c r="AV57" s="589">
        <v>0</v>
      </c>
      <c r="AW57" s="589">
        <v>0</v>
      </c>
      <c r="AX57" s="589"/>
      <c r="AY57" s="589">
        <v>0</v>
      </c>
      <c r="AZ57" s="589">
        <v>0</v>
      </c>
      <c r="BA57" s="591">
        <v>353.308786</v>
      </c>
      <c r="BB57" s="589">
        <v>0</v>
      </c>
      <c r="BC57" s="589">
        <v>0</v>
      </c>
      <c r="BD57" s="589">
        <v>0</v>
      </c>
      <c r="BE57" s="589">
        <v>0</v>
      </c>
      <c r="BF57" s="589">
        <v>0</v>
      </c>
      <c r="BG57" s="589">
        <v>0</v>
      </c>
      <c r="BH57" s="589">
        <v>0</v>
      </c>
      <c r="BI57" s="589">
        <v>0</v>
      </c>
      <c r="BJ57" s="589">
        <v>0</v>
      </c>
      <c r="BK57" s="589">
        <v>0</v>
      </c>
      <c r="BL57" s="589">
        <v>0</v>
      </c>
      <c r="BM57" s="589">
        <v>0</v>
      </c>
      <c r="BN57" s="589">
        <v>0</v>
      </c>
      <c r="BO57" s="589">
        <v>0</v>
      </c>
      <c r="BP57" s="578">
        <v>0</v>
      </c>
      <c r="BQ57" s="589">
        <v>0.83000000000000007</v>
      </c>
      <c r="BR57" s="589">
        <v>13.609999999999998</v>
      </c>
      <c r="BS57" s="589">
        <v>367.748786</v>
      </c>
    </row>
    <row r="58" spans="1:71" s="569" customFormat="1" ht="22.15" customHeight="1">
      <c r="A58" s="586" t="s">
        <v>776</v>
      </c>
      <c r="B58" s="592" t="s">
        <v>777</v>
      </c>
      <c r="C58" s="590" t="s">
        <v>190</v>
      </c>
      <c r="D58" s="588">
        <v>67.190263999999999</v>
      </c>
      <c r="E58" s="589">
        <v>0</v>
      </c>
      <c r="F58" s="589">
        <v>0</v>
      </c>
      <c r="G58" s="589">
        <v>0</v>
      </c>
      <c r="H58" s="589">
        <v>0</v>
      </c>
      <c r="I58" s="589">
        <v>0</v>
      </c>
      <c r="J58" s="589">
        <v>0</v>
      </c>
      <c r="K58" s="589">
        <v>0</v>
      </c>
      <c r="L58" s="589">
        <v>0</v>
      </c>
      <c r="M58" s="589">
        <v>0</v>
      </c>
      <c r="N58" s="589">
        <v>0</v>
      </c>
      <c r="O58" s="589">
        <v>0</v>
      </c>
      <c r="P58" s="589">
        <v>0</v>
      </c>
      <c r="Q58" s="589">
        <v>0</v>
      </c>
      <c r="R58" s="589">
        <v>0</v>
      </c>
      <c r="S58" s="589"/>
      <c r="T58" s="589">
        <v>0</v>
      </c>
      <c r="U58" s="589">
        <v>0</v>
      </c>
      <c r="V58" s="589">
        <v>0</v>
      </c>
      <c r="W58" s="589">
        <v>0</v>
      </c>
      <c r="X58" s="589">
        <v>0</v>
      </c>
      <c r="Y58" s="589">
        <v>0</v>
      </c>
      <c r="Z58" s="589">
        <v>0</v>
      </c>
      <c r="AA58" s="589">
        <v>0</v>
      </c>
      <c r="AB58" s="589">
        <v>0</v>
      </c>
      <c r="AC58" s="589">
        <v>0</v>
      </c>
      <c r="AD58" s="589">
        <v>0</v>
      </c>
      <c r="AE58" s="589">
        <v>0</v>
      </c>
      <c r="AF58" s="589">
        <v>0</v>
      </c>
      <c r="AG58" s="589">
        <v>0</v>
      </c>
      <c r="AH58" s="589">
        <v>0.32</v>
      </c>
      <c r="AI58" s="589">
        <v>0</v>
      </c>
      <c r="AJ58" s="589">
        <v>0</v>
      </c>
      <c r="AK58" s="589">
        <v>0</v>
      </c>
      <c r="AL58" s="589">
        <v>0</v>
      </c>
      <c r="AM58" s="589">
        <v>0</v>
      </c>
      <c r="AN58" s="589">
        <v>0</v>
      </c>
      <c r="AO58" s="589">
        <v>0</v>
      </c>
      <c r="AP58" s="589">
        <v>0</v>
      </c>
      <c r="AQ58" s="589">
        <v>0</v>
      </c>
      <c r="AR58" s="589">
        <v>0</v>
      </c>
      <c r="AS58" s="589">
        <v>0</v>
      </c>
      <c r="AT58" s="589">
        <v>0</v>
      </c>
      <c r="AU58" s="589">
        <v>0</v>
      </c>
      <c r="AV58" s="589">
        <v>0</v>
      </c>
      <c r="AW58" s="589">
        <v>0</v>
      </c>
      <c r="AX58" s="589"/>
      <c r="AY58" s="589">
        <v>0</v>
      </c>
      <c r="AZ58" s="589">
        <v>0</v>
      </c>
      <c r="BA58" s="589">
        <v>0</v>
      </c>
      <c r="BB58" s="591">
        <v>66.870264000000006</v>
      </c>
      <c r="BC58" s="589">
        <v>0</v>
      </c>
      <c r="BD58" s="589">
        <v>0</v>
      </c>
      <c r="BE58" s="589">
        <v>0</v>
      </c>
      <c r="BF58" s="589">
        <v>0</v>
      </c>
      <c r="BG58" s="589">
        <v>0</v>
      </c>
      <c r="BH58" s="589">
        <v>0</v>
      </c>
      <c r="BI58" s="589">
        <v>0</v>
      </c>
      <c r="BJ58" s="589">
        <v>0</v>
      </c>
      <c r="BK58" s="589">
        <v>0</v>
      </c>
      <c r="BL58" s="589">
        <v>0</v>
      </c>
      <c r="BM58" s="589">
        <v>0</v>
      </c>
      <c r="BN58" s="589">
        <v>0</v>
      </c>
      <c r="BO58" s="589">
        <v>0</v>
      </c>
      <c r="BP58" s="578">
        <v>0</v>
      </c>
      <c r="BQ58" s="589">
        <v>0.32</v>
      </c>
      <c r="BR58" s="589">
        <v>16.93</v>
      </c>
      <c r="BS58" s="589">
        <v>84.120263999999992</v>
      </c>
    </row>
    <row r="59" spans="1:71" s="569" customFormat="1" ht="22.15" customHeight="1">
      <c r="A59" s="586" t="s">
        <v>778</v>
      </c>
      <c r="B59" s="592" t="s">
        <v>779</v>
      </c>
      <c r="C59" s="587" t="s">
        <v>78</v>
      </c>
      <c r="D59" s="588">
        <v>19.055594000000003</v>
      </c>
      <c r="E59" s="589">
        <v>0</v>
      </c>
      <c r="F59" s="589">
        <v>0</v>
      </c>
      <c r="G59" s="589">
        <v>0</v>
      </c>
      <c r="H59" s="589">
        <v>0</v>
      </c>
      <c r="I59" s="589">
        <v>0</v>
      </c>
      <c r="J59" s="589">
        <v>0</v>
      </c>
      <c r="K59" s="589">
        <v>0</v>
      </c>
      <c r="L59" s="589">
        <v>0</v>
      </c>
      <c r="M59" s="589">
        <v>0</v>
      </c>
      <c r="N59" s="589">
        <v>0</v>
      </c>
      <c r="O59" s="589">
        <v>0</v>
      </c>
      <c r="P59" s="589">
        <v>0</v>
      </c>
      <c r="Q59" s="589">
        <v>0</v>
      </c>
      <c r="R59" s="589">
        <v>0</v>
      </c>
      <c r="S59" s="589"/>
      <c r="T59" s="589">
        <v>0</v>
      </c>
      <c r="U59" s="589">
        <v>0</v>
      </c>
      <c r="V59" s="589">
        <v>0</v>
      </c>
      <c r="W59" s="589">
        <v>0</v>
      </c>
      <c r="X59" s="589">
        <v>0</v>
      </c>
      <c r="Y59" s="589">
        <v>0</v>
      </c>
      <c r="Z59" s="589">
        <v>0.90999999999999992</v>
      </c>
      <c r="AA59" s="589">
        <v>0</v>
      </c>
      <c r="AB59" s="589">
        <v>0</v>
      </c>
      <c r="AC59" s="589">
        <v>0</v>
      </c>
      <c r="AD59" s="589">
        <v>0</v>
      </c>
      <c r="AE59" s="589">
        <v>0</v>
      </c>
      <c r="AF59" s="589">
        <v>0</v>
      </c>
      <c r="AG59" s="589">
        <v>0</v>
      </c>
      <c r="AH59" s="589">
        <v>0</v>
      </c>
      <c r="AI59" s="589">
        <v>0</v>
      </c>
      <c r="AJ59" s="589">
        <v>0</v>
      </c>
      <c r="AK59" s="589">
        <v>0</v>
      </c>
      <c r="AL59" s="589">
        <v>0</v>
      </c>
      <c r="AM59" s="589">
        <v>0</v>
      </c>
      <c r="AN59" s="589">
        <v>0</v>
      </c>
      <c r="AO59" s="589">
        <v>0</v>
      </c>
      <c r="AP59" s="589">
        <v>0</v>
      </c>
      <c r="AQ59" s="589">
        <v>0</v>
      </c>
      <c r="AR59" s="589">
        <v>0</v>
      </c>
      <c r="AS59" s="589">
        <v>0</v>
      </c>
      <c r="AT59" s="589">
        <v>0</v>
      </c>
      <c r="AU59" s="589">
        <v>0</v>
      </c>
      <c r="AV59" s="589">
        <v>0</v>
      </c>
      <c r="AW59" s="589">
        <v>0</v>
      </c>
      <c r="AX59" s="589"/>
      <c r="AY59" s="589">
        <v>0</v>
      </c>
      <c r="AZ59" s="589">
        <v>0</v>
      </c>
      <c r="BA59" s="589">
        <v>0</v>
      </c>
      <c r="BB59" s="589">
        <v>0</v>
      </c>
      <c r="BC59" s="591">
        <v>18.145594000000003</v>
      </c>
      <c r="BD59" s="589">
        <v>0</v>
      </c>
      <c r="BE59" s="589">
        <v>0</v>
      </c>
      <c r="BF59" s="589">
        <v>0</v>
      </c>
      <c r="BG59" s="589">
        <v>0</v>
      </c>
      <c r="BH59" s="589">
        <v>0</v>
      </c>
      <c r="BI59" s="589">
        <v>0</v>
      </c>
      <c r="BJ59" s="589">
        <v>0</v>
      </c>
      <c r="BK59" s="589">
        <v>0</v>
      </c>
      <c r="BL59" s="589">
        <v>0</v>
      </c>
      <c r="BM59" s="589">
        <v>0</v>
      </c>
      <c r="BN59" s="589">
        <v>0</v>
      </c>
      <c r="BO59" s="589">
        <v>0</v>
      </c>
      <c r="BP59" s="578">
        <v>0</v>
      </c>
      <c r="BQ59" s="589">
        <v>0.90999999999999992</v>
      </c>
      <c r="BR59" s="589">
        <v>-0.82000000000000006</v>
      </c>
      <c r="BS59" s="589">
        <v>18.235594000000003</v>
      </c>
    </row>
    <row r="60" spans="1:71" s="569" customFormat="1" ht="22.15" customHeight="1">
      <c r="A60" s="586" t="s">
        <v>780</v>
      </c>
      <c r="B60" s="592" t="s">
        <v>781</v>
      </c>
      <c r="C60" s="590" t="s">
        <v>782</v>
      </c>
      <c r="D60" s="588">
        <v>1.285876</v>
      </c>
      <c r="E60" s="589">
        <v>0</v>
      </c>
      <c r="F60" s="589">
        <v>0</v>
      </c>
      <c r="G60" s="589">
        <v>0</v>
      </c>
      <c r="H60" s="589">
        <v>0</v>
      </c>
      <c r="I60" s="589">
        <v>0</v>
      </c>
      <c r="J60" s="589">
        <v>0</v>
      </c>
      <c r="K60" s="589">
        <v>0</v>
      </c>
      <c r="L60" s="589">
        <v>0</v>
      </c>
      <c r="M60" s="589">
        <v>0</v>
      </c>
      <c r="N60" s="589">
        <v>0</v>
      </c>
      <c r="O60" s="589">
        <v>0</v>
      </c>
      <c r="P60" s="589">
        <v>0</v>
      </c>
      <c r="Q60" s="589">
        <v>0</v>
      </c>
      <c r="R60" s="589">
        <v>0</v>
      </c>
      <c r="S60" s="589"/>
      <c r="T60" s="589">
        <v>0</v>
      </c>
      <c r="U60" s="589">
        <v>0</v>
      </c>
      <c r="V60" s="589">
        <v>0</v>
      </c>
      <c r="W60" s="589">
        <v>0</v>
      </c>
      <c r="X60" s="589">
        <v>0</v>
      </c>
      <c r="Y60" s="589">
        <v>0</v>
      </c>
      <c r="Z60" s="589">
        <v>0</v>
      </c>
      <c r="AA60" s="589">
        <v>0</v>
      </c>
      <c r="AB60" s="589">
        <v>0</v>
      </c>
      <c r="AC60" s="589">
        <v>0</v>
      </c>
      <c r="AD60" s="589">
        <v>0</v>
      </c>
      <c r="AE60" s="589">
        <v>0</v>
      </c>
      <c r="AF60" s="589">
        <v>0</v>
      </c>
      <c r="AG60" s="589">
        <v>0</v>
      </c>
      <c r="AH60" s="589">
        <v>0</v>
      </c>
      <c r="AI60" s="589">
        <v>0</v>
      </c>
      <c r="AJ60" s="589">
        <v>0</v>
      </c>
      <c r="AK60" s="589">
        <v>0</v>
      </c>
      <c r="AL60" s="589">
        <v>0</v>
      </c>
      <c r="AM60" s="589">
        <v>0</v>
      </c>
      <c r="AN60" s="589">
        <v>0</v>
      </c>
      <c r="AO60" s="589">
        <v>0</v>
      </c>
      <c r="AP60" s="589">
        <v>0</v>
      </c>
      <c r="AQ60" s="589">
        <v>0</v>
      </c>
      <c r="AR60" s="589">
        <v>0</v>
      </c>
      <c r="AS60" s="589">
        <v>0</v>
      </c>
      <c r="AT60" s="589">
        <v>0</v>
      </c>
      <c r="AU60" s="589">
        <v>0</v>
      </c>
      <c r="AV60" s="589">
        <v>0</v>
      </c>
      <c r="AW60" s="589">
        <v>0</v>
      </c>
      <c r="AX60" s="589"/>
      <c r="AY60" s="589">
        <v>0</v>
      </c>
      <c r="AZ60" s="589">
        <v>0</v>
      </c>
      <c r="BA60" s="589">
        <v>0</v>
      </c>
      <c r="BB60" s="589">
        <v>0</v>
      </c>
      <c r="BC60" s="589">
        <v>0</v>
      </c>
      <c r="BD60" s="591">
        <v>1.285876</v>
      </c>
      <c r="BE60" s="589">
        <v>0</v>
      </c>
      <c r="BF60" s="589">
        <v>0</v>
      </c>
      <c r="BG60" s="589">
        <v>0</v>
      </c>
      <c r="BH60" s="589">
        <v>0</v>
      </c>
      <c r="BI60" s="589">
        <v>0</v>
      </c>
      <c r="BJ60" s="589">
        <v>0</v>
      </c>
      <c r="BK60" s="589">
        <v>0</v>
      </c>
      <c r="BL60" s="589">
        <v>0</v>
      </c>
      <c r="BM60" s="589">
        <v>0</v>
      </c>
      <c r="BN60" s="589">
        <v>0</v>
      </c>
      <c r="BO60" s="589">
        <v>0</v>
      </c>
      <c r="BP60" s="578">
        <v>0</v>
      </c>
      <c r="BQ60" s="589">
        <v>0</v>
      </c>
      <c r="BR60" s="589">
        <v>0</v>
      </c>
      <c r="BS60" s="589">
        <v>1.285876</v>
      </c>
    </row>
    <row r="61" spans="1:71" s="569" customFormat="1" ht="22.15" hidden="1" customHeight="1">
      <c r="A61" s="586" t="s">
        <v>791</v>
      </c>
      <c r="B61" s="592" t="s">
        <v>784</v>
      </c>
      <c r="C61" s="590" t="s">
        <v>785</v>
      </c>
      <c r="D61" s="588">
        <v>0</v>
      </c>
      <c r="E61" s="589">
        <v>0</v>
      </c>
      <c r="F61" s="589">
        <v>0</v>
      </c>
      <c r="G61" s="589">
        <v>0</v>
      </c>
      <c r="H61" s="589">
        <v>0</v>
      </c>
      <c r="I61" s="589">
        <v>0</v>
      </c>
      <c r="J61" s="589">
        <v>0</v>
      </c>
      <c r="K61" s="589">
        <v>0</v>
      </c>
      <c r="L61" s="589">
        <v>0</v>
      </c>
      <c r="M61" s="589">
        <v>0</v>
      </c>
      <c r="N61" s="589">
        <v>0</v>
      </c>
      <c r="O61" s="589">
        <v>0</v>
      </c>
      <c r="P61" s="589">
        <v>0</v>
      </c>
      <c r="Q61" s="589">
        <v>0</v>
      </c>
      <c r="R61" s="589">
        <v>0</v>
      </c>
      <c r="S61" s="589"/>
      <c r="T61" s="589">
        <v>0</v>
      </c>
      <c r="U61" s="589">
        <v>0</v>
      </c>
      <c r="V61" s="589">
        <v>0</v>
      </c>
      <c r="W61" s="589">
        <v>0</v>
      </c>
      <c r="X61" s="589">
        <v>0</v>
      </c>
      <c r="Y61" s="589">
        <v>0</v>
      </c>
      <c r="Z61" s="589">
        <v>0</v>
      </c>
      <c r="AA61" s="589">
        <v>0</v>
      </c>
      <c r="AB61" s="589">
        <v>0</v>
      </c>
      <c r="AC61" s="589">
        <v>0</v>
      </c>
      <c r="AD61" s="589">
        <v>0</v>
      </c>
      <c r="AE61" s="589">
        <v>0</v>
      </c>
      <c r="AF61" s="589">
        <v>0</v>
      </c>
      <c r="AG61" s="589">
        <v>0</v>
      </c>
      <c r="AH61" s="589">
        <v>0</v>
      </c>
      <c r="AI61" s="589">
        <v>0</v>
      </c>
      <c r="AJ61" s="589">
        <v>0</v>
      </c>
      <c r="AK61" s="589">
        <v>0</v>
      </c>
      <c r="AL61" s="589">
        <v>0</v>
      </c>
      <c r="AM61" s="589">
        <v>0</v>
      </c>
      <c r="AN61" s="589">
        <v>0</v>
      </c>
      <c r="AO61" s="589">
        <v>0</v>
      </c>
      <c r="AP61" s="589">
        <v>0</v>
      </c>
      <c r="AQ61" s="589">
        <v>0</v>
      </c>
      <c r="AR61" s="589">
        <v>0</v>
      </c>
      <c r="AS61" s="589">
        <v>0</v>
      </c>
      <c r="AT61" s="589">
        <v>0</v>
      </c>
      <c r="AU61" s="589">
        <v>0</v>
      </c>
      <c r="AV61" s="589">
        <v>0</v>
      </c>
      <c r="AW61" s="589">
        <v>0</v>
      </c>
      <c r="AX61" s="589"/>
      <c r="AY61" s="589">
        <v>0</v>
      </c>
      <c r="AZ61" s="589">
        <v>0</v>
      </c>
      <c r="BA61" s="589">
        <v>0</v>
      </c>
      <c r="BB61" s="589">
        <v>0</v>
      </c>
      <c r="BC61" s="589">
        <v>0</v>
      </c>
      <c r="BD61" s="589">
        <v>0</v>
      </c>
      <c r="BE61" s="589">
        <v>0</v>
      </c>
      <c r="BF61" s="589">
        <v>0</v>
      </c>
      <c r="BG61" s="589">
        <v>0</v>
      </c>
      <c r="BH61" s="589">
        <v>0</v>
      </c>
      <c r="BI61" s="589">
        <v>0</v>
      </c>
      <c r="BJ61" s="589">
        <v>0</v>
      </c>
      <c r="BK61" s="589">
        <v>0</v>
      </c>
      <c r="BL61" s="589">
        <v>0</v>
      </c>
      <c r="BM61" s="589">
        <v>0</v>
      </c>
      <c r="BN61" s="589">
        <v>0</v>
      </c>
      <c r="BO61" s="589">
        <v>0</v>
      </c>
      <c r="BP61" s="578">
        <v>0</v>
      </c>
      <c r="BQ61" s="589">
        <v>0</v>
      </c>
      <c r="BR61" s="589">
        <v>0</v>
      </c>
      <c r="BS61" s="589">
        <v>0</v>
      </c>
    </row>
    <row r="62" spans="1:71" s="569" customFormat="1" ht="22.15" customHeight="1">
      <c r="A62" s="586" t="s">
        <v>783</v>
      </c>
      <c r="B62" s="592" t="s">
        <v>786</v>
      </c>
      <c r="C62" s="590" t="s">
        <v>787</v>
      </c>
      <c r="D62" s="588">
        <v>0.62515299999999996</v>
      </c>
      <c r="E62" s="589">
        <v>0</v>
      </c>
      <c r="F62" s="589">
        <v>0</v>
      </c>
      <c r="G62" s="589">
        <v>0</v>
      </c>
      <c r="H62" s="589">
        <v>0</v>
      </c>
      <c r="I62" s="589">
        <v>0</v>
      </c>
      <c r="J62" s="589">
        <v>0</v>
      </c>
      <c r="K62" s="589">
        <v>0</v>
      </c>
      <c r="L62" s="589">
        <v>0</v>
      </c>
      <c r="M62" s="589">
        <v>0</v>
      </c>
      <c r="N62" s="589">
        <v>0</v>
      </c>
      <c r="O62" s="589">
        <v>0</v>
      </c>
      <c r="P62" s="589">
        <v>0</v>
      </c>
      <c r="Q62" s="589">
        <v>0</v>
      </c>
      <c r="R62" s="589">
        <v>0</v>
      </c>
      <c r="S62" s="589"/>
      <c r="T62" s="589">
        <v>0</v>
      </c>
      <c r="U62" s="589">
        <v>0</v>
      </c>
      <c r="V62" s="589">
        <v>0</v>
      </c>
      <c r="W62" s="589">
        <v>0</v>
      </c>
      <c r="X62" s="589">
        <v>0</v>
      </c>
      <c r="Y62" s="589">
        <v>0</v>
      </c>
      <c r="Z62" s="589">
        <v>0</v>
      </c>
      <c r="AA62" s="589">
        <v>0</v>
      </c>
      <c r="AB62" s="589">
        <v>0</v>
      </c>
      <c r="AC62" s="589">
        <v>0</v>
      </c>
      <c r="AD62" s="589">
        <v>0</v>
      </c>
      <c r="AE62" s="589">
        <v>0</v>
      </c>
      <c r="AF62" s="589">
        <v>0</v>
      </c>
      <c r="AG62" s="589">
        <v>0</v>
      </c>
      <c r="AH62" s="589">
        <v>0</v>
      </c>
      <c r="AI62" s="589">
        <v>0</v>
      </c>
      <c r="AJ62" s="589">
        <v>0</v>
      </c>
      <c r="AK62" s="589">
        <v>0</v>
      </c>
      <c r="AL62" s="589">
        <v>0</v>
      </c>
      <c r="AM62" s="589">
        <v>0</v>
      </c>
      <c r="AN62" s="589">
        <v>0</v>
      </c>
      <c r="AO62" s="589">
        <v>0</v>
      </c>
      <c r="AP62" s="589">
        <v>0</v>
      </c>
      <c r="AQ62" s="589">
        <v>0</v>
      </c>
      <c r="AR62" s="589">
        <v>0</v>
      </c>
      <c r="AS62" s="589">
        <v>0</v>
      </c>
      <c r="AT62" s="589">
        <v>0</v>
      </c>
      <c r="AU62" s="589">
        <v>0</v>
      </c>
      <c r="AV62" s="589">
        <v>0</v>
      </c>
      <c r="AW62" s="589">
        <v>0</v>
      </c>
      <c r="AX62" s="589"/>
      <c r="AY62" s="589">
        <v>0</v>
      </c>
      <c r="AZ62" s="589">
        <v>0</v>
      </c>
      <c r="BA62" s="589">
        <v>0</v>
      </c>
      <c r="BB62" s="589">
        <v>0</v>
      </c>
      <c r="BC62" s="589">
        <v>0</v>
      </c>
      <c r="BD62" s="589">
        <v>0</v>
      </c>
      <c r="BE62" s="589">
        <v>0</v>
      </c>
      <c r="BF62" s="591">
        <v>0.62515299999999996</v>
      </c>
      <c r="BG62" s="589">
        <v>0</v>
      </c>
      <c r="BH62" s="589">
        <v>0</v>
      </c>
      <c r="BI62" s="589">
        <v>0</v>
      </c>
      <c r="BJ62" s="589">
        <v>0</v>
      </c>
      <c r="BK62" s="589">
        <v>0</v>
      </c>
      <c r="BL62" s="589">
        <v>0</v>
      </c>
      <c r="BM62" s="589">
        <v>0</v>
      </c>
      <c r="BN62" s="589">
        <v>0</v>
      </c>
      <c r="BO62" s="589">
        <v>0</v>
      </c>
      <c r="BP62" s="578">
        <v>0</v>
      </c>
      <c r="BQ62" s="589">
        <v>0</v>
      </c>
      <c r="BR62" s="589">
        <v>0</v>
      </c>
      <c r="BS62" s="589">
        <v>0.62515299999999996</v>
      </c>
    </row>
    <row r="63" spans="1:71" s="569" customFormat="1" ht="22.15" customHeight="1">
      <c r="A63" s="586" t="s">
        <v>788</v>
      </c>
      <c r="B63" s="592" t="s">
        <v>945</v>
      </c>
      <c r="C63" s="590" t="s">
        <v>790</v>
      </c>
      <c r="D63" s="588">
        <v>2310.168232</v>
      </c>
      <c r="E63" s="589">
        <v>0</v>
      </c>
      <c r="F63" s="589">
        <v>0</v>
      </c>
      <c r="G63" s="589">
        <v>0</v>
      </c>
      <c r="H63" s="589">
        <v>0</v>
      </c>
      <c r="I63" s="589">
        <v>0</v>
      </c>
      <c r="J63" s="589">
        <v>0</v>
      </c>
      <c r="K63" s="589">
        <v>0</v>
      </c>
      <c r="L63" s="589">
        <v>0</v>
      </c>
      <c r="M63" s="589">
        <v>0</v>
      </c>
      <c r="N63" s="589">
        <v>0</v>
      </c>
      <c r="O63" s="589">
        <v>0</v>
      </c>
      <c r="P63" s="589">
        <v>0</v>
      </c>
      <c r="Q63" s="589">
        <v>0</v>
      </c>
      <c r="R63" s="589">
        <v>0</v>
      </c>
      <c r="S63" s="589"/>
      <c r="T63" s="589">
        <v>0</v>
      </c>
      <c r="U63" s="589">
        <v>0</v>
      </c>
      <c r="V63" s="589">
        <v>0</v>
      </c>
      <c r="W63" s="589">
        <v>0</v>
      </c>
      <c r="X63" s="589">
        <v>0</v>
      </c>
      <c r="Y63" s="589">
        <v>0</v>
      </c>
      <c r="Z63" s="589">
        <v>0</v>
      </c>
      <c r="AA63" s="589">
        <v>0</v>
      </c>
      <c r="AB63" s="589">
        <v>0</v>
      </c>
      <c r="AC63" s="589">
        <v>0</v>
      </c>
      <c r="AD63" s="589">
        <v>0</v>
      </c>
      <c r="AE63" s="589">
        <v>0</v>
      </c>
      <c r="AF63" s="589">
        <v>3.66</v>
      </c>
      <c r="AG63" s="589">
        <v>0</v>
      </c>
      <c r="AH63" s="589">
        <v>0</v>
      </c>
      <c r="AI63" s="589">
        <v>0</v>
      </c>
      <c r="AJ63" s="589">
        <v>0</v>
      </c>
      <c r="AK63" s="589">
        <v>0</v>
      </c>
      <c r="AL63" s="589">
        <v>0</v>
      </c>
      <c r="AM63" s="589">
        <v>0</v>
      </c>
      <c r="AN63" s="589">
        <v>0</v>
      </c>
      <c r="AO63" s="589">
        <v>0</v>
      </c>
      <c r="AP63" s="589">
        <v>0</v>
      </c>
      <c r="AQ63" s="589">
        <v>0</v>
      </c>
      <c r="AR63" s="589">
        <v>0</v>
      </c>
      <c r="AS63" s="589">
        <v>0</v>
      </c>
      <c r="AT63" s="589">
        <v>0</v>
      </c>
      <c r="AU63" s="589">
        <v>0</v>
      </c>
      <c r="AV63" s="589">
        <v>0</v>
      </c>
      <c r="AW63" s="589">
        <v>0</v>
      </c>
      <c r="AX63" s="589"/>
      <c r="AY63" s="589">
        <v>0</v>
      </c>
      <c r="AZ63" s="589">
        <v>0</v>
      </c>
      <c r="BA63" s="589">
        <v>0</v>
      </c>
      <c r="BB63" s="589">
        <v>0</v>
      </c>
      <c r="BC63" s="589">
        <v>0</v>
      </c>
      <c r="BD63" s="589">
        <v>0</v>
      </c>
      <c r="BE63" s="589">
        <v>0</v>
      </c>
      <c r="BF63" s="589">
        <v>0</v>
      </c>
      <c r="BG63" s="591">
        <v>2306.5082320000001</v>
      </c>
      <c r="BH63" s="589">
        <v>0</v>
      </c>
      <c r="BI63" s="589">
        <v>0</v>
      </c>
      <c r="BJ63" s="589">
        <v>0</v>
      </c>
      <c r="BK63" s="589">
        <v>0</v>
      </c>
      <c r="BL63" s="589">
        <v>0</v>
      </c>
      <c r="BM63" s="589">
        <v>0</v>
      </c>
      <c r="BN63" s="589">
        <v>0</v>
      </c>
      <c r="BO63" s="589">
        <v>0</v>
      </c>
      <c r="BP63" s="578">
        <v>0</v>
      </c>
      <c r="BQ63" s="589">
        <v>3.66</v>
      </c>
      <c r="BR63" s="589">
        <v>-3.66</v>
      </c>
      <c r="BS63" s="589">
        <v>2306.5082320000001</v>
      </c>
    </row>
    <row r="64" spans="1:71" s="569" customFormat="1" ht="22.15" customHeight="1">
      <c r="A64" s="586" t="s">
        <v>791</v>
      </c>
      <c r="B64" s="586" t="s">
        <v>946</v>
      </c>
      <c r="C64" s="590" t="s">
        <v>793</v>
      </c>
      <c r="D64" s="588">
        <v>49.146555999999997</v>
      </c>
      <c r="E64" s="589">
        <v>0</v>
      </c>
      <c r="F64" s="589">
        <v>0</v>
      </c>
      <c r="G64" s="589">
        <v>0</v>
      </c>
      <c r="H64" s="589">
        <v>0</v>
      </c>
      <c r="I64" s="589">
        <v>0</v>
      </c>
      <c r="J64" s="589">
        <v>0</v>
      </c>
      <c r="K64" s="589">
        <v>0</v>
      </c>
      <c r="L64" s="589">
        <v>0</v>
      </c>
      <c r="M64" s="589">
        <v>0</v>
      </c>
      <c r="N64" s="589">
        <v>0</v>
      </c>
      <c r="O64" s="589">
        <v>0</v>
      </c>
      <c r="P64" s="589">
        <v>0</v>
      </c>
      <c r="Q64" s="589">
        <v>0</v>
      </c>
      <c r="R64" s="589">
        <v>0</v>
      </c>
      <c r="S64" s="589"/>
      <c r="T64" s="589">
        <v>0</v>
      </c>
      <c r="U64" s="589">
        <v>0</v>
      </c>
      <c r="V64" s="589">
        <v>0</v>
      </c>
      <c r="W64" s="589">
        <v>0</v>
      </c>
      <c r="X64" s="589">
        <v>0</v>
      </c>
      <c r="Y64" s="589">
        <v>0</v>
      </c>
      <c r="Z64" s="589">
        <v>0</v>
      </c>
      <c r="AA64" s="589">
        <v>0</v>
      </c>
      <c r="AB64" s="589">
        <v>0</v>
      </c>
      <c r="AC64" s="589">
        <v>0</v>
      </c>
      <c r="AD64" s="589">
        <v>0</v>
      </c>
      <c r="AE64" s="589">
        <v>0</v>
      </c>
      <c r="AF64" s="589">
        <v>0</v>
      </c>
      <c r="AG64" s="589">
        <v>0</v>
      </c>
      <c r="AH64" s="589">
        <v>0</v>
      </c>
      <c r="AI64" s="589">
        <v>0</v>
      </c>
      <c r="AJ64" s="589">
        <v>0</v>
      </c>
      <c r="AK64" s="589">
        <v>0</v>
      </c>
      <c r="AL64" s="589">
        <v>0</v>
      </c>
      <c r="AM64" s="589">
        <v>0</v>
      </c>
      <c r="AN64" s="589">
        <v>0</v>
      </c>
      <c r="AO64" s="589">
        <v>0</v>
      </c>
      <c r="AP64" s="589">
        <v>0</v>
      </c>
      <c r="AQ64" s="589">
        <v>0</v>
      </c>
      <c r="AR64" s="589">
        <v>0</v>
      </c>
      <c r="AS64" s="589">
        <v>0</v>
      </c>
      <c r="AT64" s="589">
        <v>0</v>
      </c>
      <c r="AU64" s="589">
        <v>0</v>
      </c>
      <c r="AV64" s="589">
        <v>0</v>
      </c>
      <c r="AW64" s="589">
        <v>0</v>
      </c>
      <c r="AX64" s="589"/>
      <c r="AY64" s="589">
        <v>0</v>
      </c>
      <c r="AZ64" s="589">
        <v>0</v>
      </c>
      <c r="BA64" s="589">
        <v>0</v>
      </c>
      <c r="BB64" s="589">
        <v>0</v>
      </c>
      <c r="BC64" s="589">
        <v>0</v>
      </c>
      <c r="BD64" s="589">
        <v>0</v>
      </c>
      <c r="BE64" s="589">
        <v>0</v>
      </c>
      <c r="BF64" s="589">
        <v>0</v>
      </c>
      <c r="BG64" s="589">
        <v>0</v>
      </c>
      <c r="BH64" s="591">
        <v>49.146555999999997</v>
      </c>
      <c r="BI64" s="589">
        <v>0</v>
      </c>
      <c r="BJ64" s="589">
        <v>0</v>
      </c>
      <c r="BK64" s="589">
        <v>0</v>
      </c>
      <c r="BL64" s="589">
        <v>0</v>
      </c>
      <c r="BM64" s="589">
        <v>0</v>
      </c>
      <c r="BN64" s="589">
        <v>0</v>
      </c>
      <c r="BO64" s="589">
        <v>0</v>
      </c>
      <c r="BP64" s="578">
        <v>0</v>
      </c>
      <c r="BQ64" s="589">
        <v>0</v>
      </c>
      <c r="BR64" s="589">
        <v>0</v>
      </c>
      <c r="BS64" s="589">
        <v>49.146555999999997</v>
      </c>
    </row>
    <row r="65" spans="1:73" ht="22.15" customHeight="1">
      <c r="A65" s="586" t="s">
        <v>794</v>
      </c>
      <c r="B65" s="586" t="s">
        <v>795</v>
      </c>
      <c r="C65" s="590" t="s">
        <v>796</v>
      </c>
      <c r="D65" s="588">
        <v>4.1146899999999995</v>
      </c>
      <c r="E65" s="589">
        <v>0</v>
      </c>
      <c r="F65" s="589">
        <v>0</v>
      </c>
      <c r="G65" s="589">
        <v>0</v>
      </c>
      <c r="H65" s="589">
        <v>0</v>
      </c>
      <c r="I65" s="589">
        <v>0</v>
      </c>
      <c r="J65" s="589">
        <v>0</v>
      </c>
      <c r="K65" s="589">
        <v>0</v>
      </c>
      <c r="L65" s="589">
        <v>0</v>
      </c>
      <c r="M65" s="589">
        <v>0</v>
      </c>
      <c r="N65" s="589">
        <v>0</v>
      </c>
      <c r="O65" s="589">
        <v>0</v>
      </c>
      <c r="P65" s="589">
        <v>0</v>
      </c>
      <c r="Q65" s="589">
        <v>0</v>
      </c>
      <c r="R65" s="589">
        <v>0</v>
      </c>
      <c r="S65" s="589"/>
      <c r="T65" s="589">
        <v>0</v>
      </c>
      <c r="U65" s="589">
        <v>0</v>
      </c>
      <c r="V65" s="589">
        <v>0</v>
      </c>
      <c r="W65" s="589">
        <v>0</v>
      </c>
      <c r="X65" s="589">
        <v>0</v>
      </c>
      <c r="Y65" s="589">
        <v>0</v>
      </c>
      <c r="Z65" s="589">
        <v>0</v>
      </c>
      <c r="AA65" s="589">
        <v>0</v>
      </c>
      <c r="AB65" s="589">
        <v>0</v>
      </c>
      <c r="AC65" s="589">
        <v>0</v>
      </c>
      <c r="AD65" s="589">
        <v>0</v>
      </c>
      <c r="AE65" s="589">
        <v>0</v>
      </c>
      <c r="AF65" s="589">
        <v>0</v>
      </c>
      <c r="AG65" s="589">
        <v>0</v>
      </c>
      <c r="AH65" s="589">
        <v>0</v>
      </c>
      <c r="AI65" s="589">
        <v>0</v>
      </c>
      <c r="AJ65" s="589">
        <v>0</v>
      </c>
      <c r="AK65" s="589">
        <v>0</v>
      </c>
      <c r="AL65" s="589">
        <v>0</v>
      </c>
      <c r="AM65" s="589">
        <v>0</v>
      </c>
      <c r="AN65" s="589">
        <v>0</v>
      </c>
      <c r="AO65" s="589">
        <v>0</v>
      </c>
      <c r="AP65" s="589">
        <v>0</v>
      </c>
      <c r="AQ65" s="589">
        <v>0</v>
      </c>
      <c r="AR65" s="589">
        <v>0</v>
      </c>
      <c r="AS65" s="589">
        <v>0</v>
      </c>
      <c r="AT65" s="589">
        <v>0</v>
      </c>
      <c r="AU65" s="589">
        <v>0</v>
      </c>
      <c r="AV65" s="589">
        <v>0</v>
      </c>
      <c r="AW65" s="589">
        <v>0</v>
      </c>
      <c r="AX65" s="589"/>
      <c r="AY65" s="589">
        <v>0</v>
      </c>
      <c r="AZ65" s="589">
        <v>0</v>
      </c>
      <c r="BA65" s="589">
        <v>0</v>
      </c>
      <c r="BB65" s="589">
        <v>0</v>
      </c>
      <c r="BC65" s="589">
        <v>0</v>
      </c>
      <c r="BD65" s="589">
        <v>0</v>
      </c>
      <c r="BE65" s="589">
        <v>0</v>
      </c>
      <c r="BF65" s="589">
        <v>0</v>
      </c>
      <c r="BG65" s="589">
        <v>0</v>
      </c>
      <c r="BH65" s="589">
        <v>0</v>
      </c>
      <c r="BI65" s="591">
        <v>4.1146899999999995</v>
      </c>
      <c r="BJ65" s="589">
        <v>0</v>
      </c>
      <c r="BK65" s="589">
        <v>0</v>
      </c>
      <c r="BL65" s="589">
        <v>0</v>
      </c>
      <c r="BM65" s="589">
        <v>0</v>
      </c>
      <c r="BN65" s="589">
        <v>0</v>
      </c>
      <c r="BO65" s="589">
        <v>0</v>
      </c>
      <c r="BP65" s="578">
        <v>0</v>
      </c>
      <c r="BQ65" s="589">
        <v>0</v>
      </c>
      <c r="BR65" s="589">
        <v>0</v>
      </c>
      <c r="BS65" s="589">
        <v>4.1146899999999995</v>
      </c>
      <c r="BT65" s="569"/>
    </row>
    <row r="66" spans="1:73" ht="22.15" customHeight="1">
      <c r="A66" s="594" t="s">
        <v>947</v>
      </c>
      <c r="B66" s="594" t="s">
        <v>13</v>
      </c>
      <c r="C66" s="595" t="s">
        <v>797</v>
      </c>
      <c r="D66" s="596">
        <v>602.16789200000005</v>
      </c>
      <c r="E66" s="589">
        <v>0</v>
      </c>
      <c r="F66" s="589">
        <v>0</v>
      </c>
      <c r="G66" s="589">
        <v>0</v>
      </c>
      <c r="H66" s="589">
        <v>0</v>
      </c>
      <c r="I66" s="589">
        <v>0</v>
      </c>
      <c r="J66" s="589">
        <v>0</v>
      </c>
      <c r="K66" s="589">
        <v>0</v>
      </c>
      <c r="L66" s="589">
        <v>0</v>
      </c>
      <c r="M66" s="589">
        <v>0</v>
      </c>
      <c r="N66" s="589">
        <v>0</v>
      </c>
      <c r="O66" s="589">
        <v>0</v>
      </c>
      <c r="P66" s="589">
        <v>0</v>
      </c>
      <c r="Q66" s="589">
        <v>0</v>
      </c>
      <c r="R66" s="589">
        <v>0</v>
      </c>
      <c r="S66" s="589"/>
      <c r="T66" s="589">
        <v>0</v>
      </c>
      <c r="U66" s="589">
        <v>0</v>
      </c>
      <c r="V66" s="589">
        <v>0</v>
      </c>
      <c r="W66" s="589">
        <v>0</v>
      </c>
      <c r="X66" s="589">
        <v>0</v>
      </c>
      <c r="Y66" s="589">
        <v>0</v>
      </c>
      <c r="Z66" s="589">
        <v>0</v>
      </c>
      <c r="AA66" s="589">
        <v>0</v>
      </c>
      <c r="AB66" s="589">
        <v>0</v>
      </c>
      <c r="AC66" s="589">
        <v>0</v>
      </c>
      <c r="AD66" s="589">
        <v>0</v>
      </c>
      <c r="AE66" s="589">
        <v>0</v>
      </c>
      <c r="AF66" s="589">
        <v>0</v>
      </c>
      <c r="AG66" s="589">
        <v>0</v>
      </c>
      <c r="AH66" s="589">
        <v>0</v>
      </c>
      <c r="AI66" s="589">
        <v>0</v>
      </c>
      <c r="AJ66" s="589">
        <v>0</v>
      </c>
      <c r="AK66" s="589">
        <v>0</v>
      </c>
      <c r="AL66" s="589">
        <v>0</v>
      </c>
      <c r="AM66" s="589">
        <v>0</v>
      </c>
      <c r="AN66" s="589">
        <v>0</v>
      </c>
      <c r="AO66" s="589">
        <v>0</v>
      </c>
      <c r="AP66" s="589">
        <v>0</v>
      </c>
      <c r="AQ66" s="589">
        <v>0</v>
      </c>
      <c r="AR66" s="589">
        <v>0</v>
      </c>
      <c r="AS66" s="589">
        <v>0</v>
      </c>
      <c r="AT66" s="589">
        <v>0</v>
      </c>
      <c r="AU66" s="589">
        <v>0</v>
      </c>
      <c r="AV66" s="589">
        <v>0</v>
      </c>
      <c r="AW66" s="589">
        <v>0</v>
      </c>
      <c r="AX66" s="589"/>
      <c r="AY66" s="589">
        <v>0</v>
      </c>
      <c r="AZ66" s="589">
        <v>0</v>
      </c>
      <c r="BA66" s="589">
        <v>0</v>
      </c>
      <c r="BB66" s="589">
        <v>0</v>
      </c>
      <c r="BC66" s="589">
        <v>0</v>
      </c>
      <c r="BD66" s="589">
        <v>0</v>
      </c>
      <c r="BE66" s="589">
        <v>0</v>
      </c>
      <c r="BF66" s="589">
        <v>0</v>
      </c>
      <c r="BG66" s="589">
        <v>0</v>
      </c>
      <c r="BH66" s="589">
        <v>0</v>
      </c>
      <c r="BI66" s="589">
        <v>0</v>
      </c>
      <c r="BJ66" s="591">
        <v>594.67789200000004</v>
      </c>
      <c r="BK66" s="589">
        <v>0</v>
      </c>
      <c r="BL66" s="589">
        <v>0</v>
      </c>
      <c r="BM66" s="589">
        <v>0</v>
      </c>
      <c r="BN66" s="589">
        <v>0</v>
      </c>
      <c r="BO66" s="589">
        <v>0</v>
      </c>
      <c r="BP66" s="578">
        <v>0</v>
      </c>
      <c r="BQ66" s="579">
        <v>7.49</v>
      </c>
      <c r="BR66" s="579">
        <v>-7.49</v>
      </c>
      <c r="BS66" s="579">
        <v>594.67789200000004</v>
      </c>
      <c r="BT66" s="569"/>
    </row>
    <row r="67" spans="1:73" ht="22.15" hidden="1" customHeight="1">
      <c r="A67" s="586" t="s">
        <v>798</v>
      </c>
      <c r="B67" s="586" t="s">
        <v>799</v>
      </c>
      <c r="C67" s="590" t="s">
        <v>800</v>
      </c>
      <c r="D67" s="588">
        <v>377.42527900000005</v>
      </c>
      <c r="E67" s="589">
        <v>0</v>
      </c>
      <c r="F67" s="589">
        <v>0</v>
      </c>
      <c r="G67" s="589">
        <v>0</v>
      </c>
      <c r="H67" s="589">
        <v>0</v>
      </c>
      <c r="I67" s="589">
        <v>0</v>
      </c>
      <c r="J67" s="589">
        <v>0</v>
      </c>
      <c r="K67" s="589">
        <v>0</v>
      </c>
      <c r="L67" s="589">
        <v>0</v>
      </c>
      <c r="M67" s="589">
        <v>0</v>
      </c>
      <c r="N67" s="589">
        <v>0</v>
      </c>
      <c r="O67" s="589">
        <v>0</v>
      </c>
      <c r="P67" s="589">
        <v>0</v>
      </c>
      <c r="Q67" s="589">
        <v>0</v>
      </c>
      <c r="R67" s="589">
        <v>0</v>
      </c>
      <c r="S67" s="589"/>
      <c r="T67" s="589">
        <v>0</v>
      </c>
      <c r="U67" s="589">
        <v>0</v>
      </c>
      <c r="V67" s="589">
        <v>0</v>
      </c>
      <c r="W67" s="589">
        <v>0.56000000000000005</v>
      </c>
      <c r="X67" s="589">
        <v>0</v>
      </c>
      <c r="Y67" s="589">
        <v>0</v>
      </c>
      <c r="Z67" s="589">
        <v>0</v>
      </c>
      <c r="AA67" s="589">
        <v>0</v>
      </c>
      <c r="AB67" s="589">
        <v>0</v>
      </c>
      <c r="AC67" s="589">
        <v>0</v>
      </c>
      <c r="AD67" s="589">
        <v>0</v>
      </c>
      <c r="AE67" s="589">
        <v>0</v>
      </c>
      <c r="AF67" s="589">
        <v>5.82</v>
      </c>
      <c r="AG67" s="589">
        <v>0</v>
      </c>
      <c r="AH67" s="589">
        <v>1.1000000000000001</v>
      </c>
      <c r="AI67" s="589">
        <v>0</v>
      </c>
      <c r="AJ67" s="589">
        <v>0</v>
      </c>
      <c r="AK67" s="589">
        <v>0</v>
      </c>
      <c r="AL67" s="589">
        <v>0</v>
      </c>
      <c r="AM67" s="589">
        <v>0</v>
      </c>
      <c r="AN67" s="589">
        <v>0</v>
      </c>
      <c r="AO67" s="589">
        <v>0</v>
      </c>
      <c r="AP67" s="589">
        <v>0</v>
      </c>
      <c r="AQ67" s="589">
        <v>0</v>
      </c>
      <c r="AR67" s="589">
        <v>0</v>
      </c>
      <c r="AS67" s="589">
        <v>0</v>
      </c>
      <c r="AT67" s="589">
        <v>0</v>
      </c>
      <c r="AU67" s="589">
        <v>0</v>
      </c>
      <c r="AV67" s="589">
        <v>0</v>
      </c>
      <c r="AW67" s="589">
        <v>0</v>
      </c>
      <c r="AX67" s="589"/>
      <c r="AY67" s="589">
        <v>0</v>
      </c>
      <c r="AZ67" s="589">
        <v>0</v>
      </c>
      <c r="BA67" s="589">
        <v>0</v>
      </c>
      <c r="BB67" s="589">
        <v>0.01</v>
      </c>
      <c r="BC67" s="589">
        <v>0</v>
      </c>
      <c r="BD67" s="589">
        <v>0</v>
      </c>
      <c r="BE67" s="589">
        <v>0</v>
      </c>
      <c r="BF67" s="589">
        <v>0</v>
      </c>
      <c r="BG67" s="589">
        <v>0</v>
      </c>
      <c r="BH67" s="589">
        <v>0</v>
      </c>
      <c r="BI67" s="589">
        <v>0</v>
      </c>
      <c r="BJ67" s="589">
        <v>0</v>
      </c>
      <c r="BK67" s="591">
        <v>369.93527900000004</v>
      </c>
      <c r="BL67" s="589">
        <v>0</v>
      </c>
      <c r="BM67" s="589">
        <v>0</v>
      </c>
      <c r="BN67" s="589">
        <v>0</v>
      </c>
      <c r="BO67" s="589">
        <v>0</v>
      </c>
      <c r="BP67" s="578">
        <v>0</v>
      </c>
      <c r="BQ67" s="589">
        <v>7.49</v>
      </c>
      <c r="BR67" s="589">
        <v>-7.49</v>
      </c>
      <c r="BS67" s="589">
        <v>369.93527900000004</v>
      </c>
      <c r="BT67" s="569"/>
    </row>
    <row r="68" spans="1:73" ht="22.15" hidden="1" customHeight="1">
      <c r="A68" s="586" t="s">
        <v>801</v>
      </c>
      <c r="B68" s="586" t="s">
        <v>802</v>
      </c>
      <c r="C68" s="590" t="s">
        <v>803</v>
      </c>
      <c r="D68" s="588">
        <v>224.74261300000001</v>
      </c>
      <c r="E68" s="589">
        <v>0</v>
      </c>
      <c r="F68" s="589">
        <v>0</v>
      </c>
      <c r="G68" s="589">
        <v>0</v>
      </c>
      <c r="H68" s="589">
        <v>0</v>
      </c>
      <c r="I68" s="589">
        <v>0</v>
      </c>
      <c r="J68" s="589">
        <v>0</v>
      </c>
      <c r="K68" s="589">
        <v>0</v>
      </c>
      <c r="L68" s="589">
        <v>0</v>
      </c>
      <c r="M68" s="589">
        <v>0</v>
      </c>
      <c r="N68" s="589">
        <v>0</v>
      </c>
      <c r="O68" s="589">
        <v>0</v>
      </c>
      <c r="P68" s="589">
        <v>0</v>
      </c>
      <c r="Q68" s="589">
        <v>0</v>
      </c>
      <c r="R68" s="589">
        <v>0</v>
      </c>
      <c r="S68" s="589"/>
      <c r="T68" s="589">
        <v>0</v>
      </c>
      <c r="U68" s="589">
        <v>0</v>
      </c>
      <c r="V68" s="589">
        <v>0</v>
      </c>
      <c r="W68" s="589">
        <v>0</v>
      </c>
      <c r="X68" s="589">
        <v>0</v>
      </c>
      <c r="Y68" s="589">
        <v>0</v>
      </c>
      <c r="Z68" s="589">
        <v>0</v>
      </c>
      <c r="AA68" s="589">
        <v>0</v>
      </c>
      <c r="AB68" s="589">
        <v>0</v>
      </c>
      <c r="AC68" s="589">
        <v>0</v>
      </c>
      <c r="AD68" s="589">
        <v>0</v>
      </c>
      <c r="AE68" s="589">
        <v>0</v>
      </c>
      <c r="AF68" s="589">
        <v>0</v>
      </c>
      <c r="AG68" s="589">
        <v>0</v>
      </c>
      <c r="AH68" s="589">
        <v>0</v>
      </c>
      <c r="AI68" s="589">
        <v>0</v>
      </c>
      <c r="AJ68" s="589">
        <v>0</v>
      </c>
      <c r="AK68" s="589">
        <v>0</v>
      </c>
      <c r="AL68" s="589">
        <v>0</v>
      </c>
      <c r="AM68" s="589">
        <v>0</v>
      </c>
      <c r="AN68" s="589">
        <v>0</v>
      </c>
      <c r="AO68" s="589">
        <v>0</v>
      </c>
      <c r="AP68" s="589">
        <v>0</v>
      </c>
      <c r="AQ68" s="589">
        <v>0</v>
      </c>
      <c r="AR68" s="589">
        <v>0</v>
      </c>
      <c r="AS68" s="589">
        <v>0</v>
      </c>
      <c r="AT68" s="589">
        <v>0</v>
      </c>
      <c r="AU68" s="589">
        <v>0</v>
      </c>
      <c r="AV68" s="589">
        <v>0</v>
      </c>
      <c r="AW68" s="589">
        <v>0</v>
      </c>
      <c r="AX68" s="589"/>
      <c r="AY68" s="589">
        <v>0</v>
      </c>
      <c r="AZ68" s="589">
        <v>0</v>
      </c>
      <c r="BA68" s="589">
        <v>0</v>
      </c>
      <c r="BB68" s="589">
        <v>0</v>
      </c>
      <c r="BC68" s="589">
        <v>0</v>
      </c>
      <c r="BD68" s="589">
        <v>0</v>
      </c>
      <c r="BE68" s="589">
        <v>0</v>
      </c>
      <c r="BF68" s="589">
        <v>0</v>
      </c>
      <c r="BG68" s="589">
        <v>0</v>
      </c>
      <c r="BH68" s="589">
        <v>0</v>
      </c>
      <c r="BI68" s="589">
        <v>0</v>
      </c>
      <c r="BJ68" s="589">
        <v>0</v>
      </c>
      <c r="BK68" s="589">
        <v>0</v>
      </c>
      <c r="BL68" s="591">
        <v>224.74261300000001</v>
      </c>
      <c r="BM68" s="589">
        <v>0</v>
      </c>
      <c r="BN68" s="589">
        <v>0</v>
      </c>
      <c r="BO68" s="589">
        <v>0</v>
      </c>
      <c r="BP68" s="578">
        <v>0</v>
      </c>
      <c r="BQ68" s="597">
        <v>0</v>
      </c>
      <c r="BR68" s="597">
        <v>0</v>
      </c>
      <c r="BS68" s="597">
        <v>224.74261300000001</v>
      </c>
      <c r="BT68" s="569"/>
    </row>
    <row r="69" spans="1:73" ht="22.15" hidden="1" customHeight="1">
      <c r="A69" s="586" t="s">
        <v>804</v>
      </c>
      <c r="B69" s="586" t="s">
        <v>805</v>
      </c>
      <c r="C69" s="586" t="s">
        <v>806</v>
      </c>
      <c r="D69" s="588">
        <v>0</v>
      </c>
      <c r="E69" s="589">
        <v>0</v>
      </c>
      <c r="F69" s="589">
        <v>0</v>
      </c>
      <c r="G69" s="589">
        <v>0</v>
      </c>
      <c r="H69" s="589">
        <v>0</v>
      </c>
      <c r="I69" s="589">
        <v>0</v>
      </c>
      <c r="J69" s="589">
        <v>0</v>
      </c>
      <c r="K69" s="589">
        <v>0</v>
      </c>
      <c r="L69" s="589">
        <v>0</v>
      </c>
      <c r="M69" s="589">
        <v>0</v>
      </c>
      <c r="N69" s="589">
        <v>0</v>
      </c>
      <c r="O69" s="589">
        <v>0</v>
      </c>
      <c r="P69" s="589">
        <v>0</v>
      </c>
      <c r="Q69" s="589">
        <v>0</v>
      </c>
      <c r="R69" s="589">
        <v>0</v>
      </c>
      <c r="S69" s="589"/>
      <c r="T69" s="589">
        <v>0</v>
      </c>
      <c r="U69" s="589">
        <v>0</v>
      </c>
      <c r="V69" s="589">
        <v>0</v>
      </c>
      <c r="W69" s="589">
        <v>0</v>
      </c>
      <c r="X69" s="589">
        <v>0</v>
      </c>
      <c r="Y69" s="589">
        <v>0</v>
      </c>
      <c r="Z69" s="589">
        <v>0</v>
      </c>
      <c r="AA69" s="589">
        <v>0</v>
      </c>
      <c r="AB69" s="589">
        <v>0</v>
      </c>
      <c r="AC69" s="589">
        <v>0</v>
      </c>
      <c r="AD69" s="589">
        <v>0</v>
      </c>
      <c r="AE69" s="589">
        <v>0</v>
      </c>
      <c r="AF69" s="589">
        <v>0</v>
      </c>
      <c r="AG69" s="589">
        <v>0</v>
      </c>
      <c r="AH69" s="589">
        <v>0</v>
      </c>
      <c r="AI69" s="589">
        <v>0</v>
      </c>
      <c r="AJ69" s="589">
        <v>0</v>
      </c>
      <c r="AK69" s="589">
        <v>0</v>
      </c>
      <c r="AL69" s="589">
        <v>0</v>
      </c>
      <c r="AM69" s="589">
        <v>0</v>
      </c>
      <c r="AN69" s="589">
        <v>0</v>
      </c>
      <c r="AO69" s="589">
        <v>0</v>
      </c>
      <c r="AP69" s="589">
        <v>0</v>
      </c>
      <c r="AQ69" s="589">
        <v>0</v>
      </c>
      <c r="AR69" s="589">
        <v>0</v>
      </c>
      <c r="AS69" s="589">
        <v>0</v>
      </c>
      <c r="AT69" s="589" t="e">
        <v>#REF!</v>
      </c>
      <c r="AU69" s="589" t="e">
        <v>#REF!</v>
      </c>
      <c r="AV69" s="589">
        <v>0</v>
      </c>
      <c r="AW69" s="589">
        <v>0</v>
      </c>
      <c r="AX69" s="589"/>
      <c r="AY69" s="589">
        <v>0</v>
      </c>
      <c r="AZ69" s="589">
        <v>0</v>
      </c>
      <c r="BA69" s="589">
        <v>0</v>
      </c>
      <c r="BB69" s="589">
        <v>0</v>
      </c>
      <c r="BC69" s="589">
        <v>0</v>
      </c>
      <c r="BD69" s="589">
        <v>0</v>
      </c>
      <c r="BE69" s="589">
        <v>0</v>
      </c>
      <c r="BF69" s="589">
        <v>0</v>
      </c>
      <c r="BG69" s="589">
        <v>0</v>
      </c>
      <c r="BH69" s="589">
        <v>0</v>
      </c>
      <c r="BI69" s="589">
        <v>0</v>
      </c>
      <c r="BJ69" s="589">
        <v>0</v>
      </c>
      <c r="BK69" s="589">
        <v>0</v>
      </c>
      <c r="BL69" s="589">
        <v>0</v>
      </c>
      <c r="BM69" s="589">
        <v>0</v>
      </c>
      <c r="BN69" s="589">
        <v>0</v>
      </c>
      <c r="BO69" s="589">
        <v>0</v>
      </c>
      <c r="BP69" s="578">
        <v>0</v>
      </c>
      <c r="BQ69" s="578">
        <v>0</v>
      </c>
      <c r="BR69" s="578">
        <v>0</v>
      </c>
      <c r="BS69" s="578">
        <v>0</v>
      </c>
      <c r="BT69" s="569"/>
    </row>
    <row r="70" spans="1:73" ht="22.15" hidden="1" customHeight="1">
      <c r="A70" s="586" t="s">
        <v>948</v>
      </c>
      <c r="B70" s="586" t="s">
        <v>949</v>
      </c>
      <c r="C70" s="586" t="s">
        <v>930</v>
      </c>
      <c r="D70" s="588">
        <v>0</v>
      </c>
      <c r="E70" s="589">
        <v>0</v>
      </c>
      <c r="F70" s="589">
        <v>0</v>
      </c>
      <c r="G70" s="589">
        <v>0</v>
      </c>
      <c r="H70" s="589">
        <v>0</v>
      </c>
      <c r="I70" s="589">
        <v>0</v>
      </c>
      <c r="J70" s="589">
        <v>0</v>
      </c>
      <c r="K70" s="589">
        <v>0</v>
      </c>
      <c r="L70" s="589">
        <v>0</v>
      </c>
      <c r="M70" s="589">
        <v>0</v>
      </c>
      <c r="N70" s="589">
        <v>0</v>
      </c>
      <c r="O70" s="589">
        <v>0</v>
      </c>
      <c r="P70" s="589">
        <v>0</v>
      </c>
      <c r="Q70" s="589">
        <v>0</v>
      </c>
      <c r="R70" s="589">
        <v>0</v>
      </c>
      <c r="S70" s="589"/>
      <c r="T70" s="589">
        <v>0</v>
      </c>
      <c r="U70" s="589">
        <v>0</v>
      </c>
      <c r="V70" s="589">
        <v>0</v>
      </c>
      <c r="W70" s="589">
        <v>0</v>
      </c>
      <c r="X70" s="589">
        <v>0</v>
      </c>
      <c r="Y70" s="589">
        <v>0</v>
      </c>
      <c r="Z70" s="589">
        <v>0</v>
      </c>
      <c r="AA70" s="589">
        <v>0</v>
      </c>
      <c r="AB70" s="589">
        <v>0</v>
      </c>
      <c r="AC70" s="589">
        <v>0</v>
      </c>
      <c r="AD70" s="589">
        <v>0</v>
      </c>
      <c r="AE70" s="589">
        <v>0</v>
      </c>
      <c r="AF70" s="589">
        <v>0</v>
      </c>
      <c r="AG70" s="589">
        <v>0</v>
      </c>
      <c r="AH70" s="589">
        <v>0</v>
      </c>
      <c r="AI70" s="589">
        <v>0</v>
      </c>
      <c r="AJ70" s="589">
        <v>0</v>
      </c>
      <c r="AK70" s="589">
        <v>0</v>
      </c>
      <c r="AL70" s="589">
        <v>0</v>
      </c>
      <c r="AM70" s="589">
        <v>0</v>
      </c>
      <c r="AN70" s="589">
        <v>0</v>
      </c>
      <c r="AO70" s="589">
        <v>0</v>
      </c>
      <c r="AP70" s="589">
        <v>0</v>
      </c>
      <c r="AQ70" s="589">
        <v>0</v>
      </c>
      <c r="AR70" s="589">
        <v>0</v>
      </c>
      <c r="AS70" s="589">
        <v>0</v>
      </c>
      <c r="AT70" s="589" t="e">
        <v>#REF!</v>
      </c>
      <c r="AU70" s="589" t="e">
        <v>#REF!</v>
      </c>
      <c r="AV70" s="589">
        <v>0</v>
      </c>
      <c r="AW70" s="589">
        <v>0</v>
      </c>
      <c r="AX70" s="589"/>
      <c r="AY70" s="589">
        <v>0</v>
      </c>
      <c r="AZ70" s="589">
        <v>0</v>
      </c>
      <c r="BA70" s="589">
        <v>0</v>
      </c>
      <c r="BB70" s="589">
        <v>0</v>
      </c>
      <c r="BC70" s="589">
        <v>0</v>
      </c>
      <c r="BD70" s="589">
        <v>0</v>
      </c>
      <c r="BE70" s="589">
        <v>0</v>
      </c>
      <c r="BF70" s="589">
        <v>0</v>
      </c>
      <c r="BG70" s="589">
        <v>0</v>
      </c>
      <c r="BH70" s="589">
        <v>0</v>
      </c>
      <c r="BI70" s="589">
        <v>0</v>
      </c>
      <c r="BJ70" s="589">
        <v>0</v>
      </c>
      <c r="BK70" s="589">
        <v>0</v>
      </c>
      <c r="BL70" s="589">
        <v>0</v>
      </c>
      <c r="BM70" s="589">
        <v>0</v>
      </c>
      <c r="BN70" s="589">
        <v>0</v>
      </c>
      <c r="BO70" s="589">
        <v>0</v>
      </c>
      <c r="BP70" s="578">
        <v>0</v>
      </c>
      <c r="BQ70" s="578">
        <v>0</v>
      </c>
      <c r="BR70" s="578">
        <v>0</v>
      </c>
      <c r="BS70" s="578">
        <v>0</v>
      </c>
      <c r="BT70" s="569"/>
    </row>
    <row r="71" spans="1:73" ht="22.15" hidden="1" customHeight="1">
      <c r="A71" s="586" t="s">
        <v>950</v>
      </c>
      <c r="B71" s="586" t="s">
        <v>951</v>
      </c>
      <c r="C71" s="586" t="s">
        <v>770</v>
      </c>
      <c r="D71" s="588">
        <v>0</v>
      </c>
      <c r="E71" s="589">
        <v>0</v>
      </c>
      <c r="F71" s="589">
        <v>0</v>
      </c>
      <c r="G71" s="589">
        <v>0</v>
      </c>
      <c r="H71" s="589">
        <v>0</v>
      </c>
      <c r="I71" s="589">
        <v>0</v>
      </c>
      <c r="J71" s="589">
        <v>0</v>
      </c>
      <c r="K71" s="589">
        <v>0</v>
      </c>
      <c r="L71" s="589">
        <v>0</v>
      </c>
      <c r="M71" s="589">
        <v>0</v>
      </c>
      <c r="N71" s="589">
        <v>0</v>
      </c>
      <c r="O71" s="589">
        <v>0</v>
      </c>
      <c r="P71" s="589">
        <v>0</v>
      </c>
      <c r="Q71" s="589">
        <v>0</v>
      </c>
      <c r="R71" s="589">
        <v>0</v>
      </c>
      <c r="S71" s="589"/>
      <c r="T71" s="589">
        <v>0</v>
      </c>
      <c r="U71" s="589">
        <v>0</v>
      </c>
      <c r="V71" s="589">
        <v>0</v>
      </c>
      <c r="W71" s="589">
        <v>0</v>
      </c>
      <c r="X71" s="589">
        <v>0</v>
      </c>
      <c r="Y71" s="589">
        <v>0</v>
      </c>
      <c r="Z71" s="589">
        <v>0</v>
      </c>
      <c r="AA71" s="589">
        <v>0</v>
      </c>
      <c r="AB71" s="589">
        <v>0</v>
      </c>
      <c r="AC71" s="589">
        <v>0</v>
      </c>
      <c r="AD71" s="589">
        <v>0</v>
      </c>
      <c r="AE71" s="589">
        <v>0</v>
      </c>
      <c r="AF71" s="589">
        <v>0</v>
      </c>
      <c r="AG71" s="589">
        <v>0</v>
      </c>
      <c r="AH71" s="589">
        <v>0</v>
      </c>
      <c r="AI71" s="589">
        <v>0</v>
      </c>
      <c r="AJ71" s="589">
        <v>0</v>
      </c>
      <c r="AK71" s="589">
        <v>0</v>
      </c>
      <c r="AL71" s="589">
        <v>0</v>
      </c>
      <c r="AM71" s="589">
        <v>0</v>
      </c>
      <c r="AN71" s="589">
        <v>0</v>
      </c>
      <c r="AO71" s="589">
        <v>0</v>
      </c>
      <c r="AP71" s="589">
        <v>0</v>
      </c>
      <c r="AQ71" s="589">
        <v>0</v>
      </c>
      <c r="AR71" s="589">
        <v>0</v>
      </c>
      <c r="AS71" s="589">
        <v>0</v>
      </c>
      <c r="AT71" s="589" t="e">
        <v>#REF!</v>
      </c>
      <c r="AU71" s="589" t="e">
        <v>#REF!</v>
      </c>
      <c r="AV71" s="589">
        <v>0</v>
      </c>
      <c r="AW71" s="589">
        <v>0</v>
      </c>
      <c r="AX71" s="589"/>
      <c r="AY71" s="589">
        <v>0</v>
      </c>
      <c r="AZ71" s="589">
        <v>0</v>
      </c>
      <c r="BA71" s="589">
        <v>0</v>
      </c>
      <c r="BB71" s="589">
        <v>0</v>
      </c>
      <c r="BC71" s="589">
        <v>0</v>
      </c>
      <c r="BD71" s="589">
        <v>0</v>
      </c>
      <c r="BE71" s="589">
        <v>0</v>
      </c>
      <c r="BF71" s="589">
        <v>0</v>
      </c>
      <c r="BG71" s="589">
        <v>0</v>
      </c>
      <c r="BH71" s="589">
        <v>0</v>
      </c>
      <c r="BI71" s="589">
        <v>0</v>
      </c>
      <c r="BJ71" s="589">
        <v>0</v>
      </c>
      <c r="BK71" s="589">
        <v>0</v>
      </c>
      <c r="BL71" s="589">
        <v>0</v>
      </c>
      <c r="BM71" s="589">
        <v>0</v>
      </c>
      <c r="BN71" s="589">
        <v>0</v>
      </c>
      <c r="BO71" s="589">
        <v>0</v>
      </c>
      <c r="BP71" s="578">
        <v>0</v>
      </c>
      <c r="BQ71" s="578">
        <v>0</v>
      </c>
      <c r="BR71" s="578">
        <v>0</v>
      </c>
      <c r="BS71" s="578">
        <v>0</v>
      </c>
      <c r="BT71" s="569"/>
    </row>
    <row r="72" spans="1:73" ht="22.15" hidden="1" customHeight="1">
      <c r="A72" s="598"/>
      <c r="B72" s="598" t="s">
        <v>952</v>
      </c>
      <c r="C72" s="598"/>
      <c r="D72" s="599">
        <v>0</v>
      </c>
      <c r="E72" s="600">
        <v>0</v>
      </c>
      <c r="F72" s="600">
        <v>0</v>
      </c>
      <c r="G72" s="600">
        <v>0</v>
      </c>
      <c r="H72" s="600">
        <v>0</v>
      </c>
      <c r="I72" s="600">
        <v>0</v>
      </c>
      <c r="J72" s="600">
        <v>0</v>
      </c>
      <c r="K72" s="600">
        <v>0</v>
      </c>
      <c r="L72" s="600">
        <v>0</v>
      </c>
      <c r="M72" s="600">
        <v>0</v>
      </c>
      <c r="N72" s="600">
        <v>0</v>
      </c>
      <c r="O72" s="600">
        <v>0</v>
      </c>
      <c r="P72" s="600">
        <v>0</v>
      </c>
      <c r="Q72" s="600">
        <v>0</v>
      </c>
      <c r="R72" s="600">
        <v>0</v>
      </c>
      <c r="S72" s="600"/>
      <c r="T72" s="600">
        <v>0</v>
      </c>
      <c r="U72" s="600">
        <v>0</v>
      </c>
      <c r="V72" s="600">
        <v>0</v>
      </c>
      <c r="W72" s="600">
        <v>0</v>
      </c>
      <c r="X72" s="600">
        <v>0</v>
      </c>
      <c r="Y72" s="600">
        <v>0</v>
      </c>
      <c r="Z72" s="600">
        <v>0</v>
      </c>
      <c r="AA72" s="600">
        <v>0</v>
      </c>
      <c r="AB72" s="600">
        <v>0</v>
      </c>
      <c r="AC72" s="600">
        <v>0</v>
      </c>
      <c r="AD72" s="600">
        <v>0</v>
      </c>
      <c r="AE72" s="600">
        <v>0</v>
      </c>
      <c r="AF72" s="589">
        <v>0</v>
      </c>
      <c r="AG72" s="600">
        <v>0</v>
      </c>
      <c r="AH72" s="600">
        <v>0</v>
      </c>
      <c r="AI72" s="589">
        <v>0</v>
      </c>
      <c r="AJ72" s="589">
        <v>0</v>
      </c>
      <c r="AK72" s="589">
        <v>0</v>
      </c>
      <c r="AL72" s="589">
        <v>0</v>
      </c>
      <c r="AM72" s="589">
        <v>0</v>
      </c>
      <c r="AN72" s="589">
        <v>0</v>
      </c>
      <c r="AO72" s="600">
        <v>0</v>
      </c>
      <c r="AP72" s="600">
        <v>0</v>
      </c>
      <c r="AQ72" s="600">
        <v>0</v>
      </c>
      <c r="AR72" s="600">
        <v>0</v>
      </c>
      <c r="AS72" s="600">
        <v>0</v>
      </c>
      <c r="AT72" s="600" t="e">
        <v>#REF!</v>
      </c>
      <c r="AU72" s="600" t="e">
        <v>#REF!</v>
      </c>
      <c r="AV72" s="600">
        <v>0</v>
      </c>
      <c r="AW72" s="600">
        <v>0</v>
      </c>
      <c r="AX72" s="600"/>
      <c r="AY72" s="589">
        <v>0</v>
      </c>
      <c r="AZ72" s="589">
        <v>0</v>
      </c>
      <c r="BA72" s="600">
        <v>0</v>
      </c>
      <c r="BB72" s="600">
        <v>0</v>
      </c>
      <c r="BC72" s="600">
        <v>0</v>
      </c>
      <c r="BD72" s="600">
        <v>0</v>
      </c>
      <c r="BE72" s="600">
        <v>0</v>
      </c>
      <c r="BF72" s="600">
        <v>0</v>
      </c>
      <c r="BG72" s="600">
        <v>0</v>
      </c>
      <c r="BH72" s="600">
        <v>0</v>
      </c>
      <c r="BI72" s="600">
        <v>0</v>
      </c>
      <c r="BJ72" s="600">
        <v>0</v>
      </c>
      <c r="BK72" s="600">
        <v>0</v>
      </c>
      <c r="BL72" s="600">
        <v>0</v>
      </c>
      <c r="BM72" s="600">
        <v>0</v>
      </c>
      <c r="BN72" s="600">
        <v>0</v>
      </c>
      <c r="BO72" s="600">
        <v>0</v>
      </c>
      <c r="BP72" s="578">
        <v>0</v>
      </c>
      <c r="BQ72" s="578">
        <v>0</v>
      </c>
      <c r="BR72" s="578">
        <v>0</v>
      </c>
      <c r="BS72" s="578">
        <v>0</v>
      </c>
      <c r="BT72" s="569"/>
    </row>
    <row r="73" spans="1:73" s="603" customFormat="1" ht="22.15" customHeight="1">
      <c r="A73" s="575"/>
      <c r="B73" s="575" t="s">
        <v>953</v>
      </c>
      <c r="C73" s="575"/>
      <c r="D73" s="576">
        <v>187.88999999999737</v>
      </c>
      <c r="E73" s="583">
        <v>1.26</v>
      </c>
      <c r="F73" s="583">
        <v>0.7</v>
      </c>
      <c r="G73" s="583">
        <v>6.6</v>
      </c>
      <c r="H73" s="583">
        <v>26.6</v>
      </c>
      <c r="I73" s="583">
        <v>26.599999999999909</v>
      </c>
      <c r="J73" s="583">
        <v>0</v>
      </c>
      <c r="K73" s="583">
        <v>0</v>
      </c>
      <c r="L73" s="583">
        <v>0</v>
      </c>
      <c r="M73" s="583">
        <v>0</v>
      </c>
      <c r="N73" s="583">
        <v>0</v>
      </c>
      <c r="O73" s="583">
        <v>0.7000000000007276</v>
      </c>
      <c r="P73" s="583">
        <v>0</v>
      </c>
      <c r="Q73" s="583">
        <v>0</v>
      </c>
      <c r="R73" s="583">
        <v>0</v>
      </c>
      <c r="S73" s="583">
        <v>0</v>
      </c>
      <c r="T73" s="583">
        <v>0</v>
      </c>
      <c r="U73" s="583">
        <v>0</v>
      </c>
      <c r="V73" s="583">
        <v>0</v>
      </c>
      <c r="W73" s="583">
        <v>458.67</v>
      </c>
      <c r="X73" s="583">
        <v>186.62999999999738</v>
      </c>
      <c r="Y73" s="583">
        <v>6.8800000000001091</v>
      </c>
      <c r="Z73" s="583">
        <v>1</v>
      </c>
      <c r="AA73" s="583">
        <v>0</v>
      </c>
      <c r="AB73" s="583">
        <v>0</v>
      </c>
      <c r="AC73" s="583">
        <v>10.259999999999998</v>
      </c>
      <c r="AD73" s="583">
        <v>14.310000000000002</v>
      </c>
      <c r="AE73" s="583">
        <v>0</v>
      </c>
      <c r="AF73" s="583">
        <v>22.28</v>
      </c>
      <c r="AG73" s="583">
        <v>100.58000000000175</v>
      </c>
      <c r="AH73" s="583">
        <v>85.899999999999864</v>
      </c>
      <c r="AI73" s="583">
        <v>5.4800000000000182</v>
      </c>
      <c r="AJ73" s="583">
        <v>0</v>
      </c>
      <c r="AK73" s="583">
        <v>0</v>
      </c>
      <c r="AL73" s="583">
        <v>0</v>
      </c>
      <c r="AM73" s="583">
        <v>0.86999999999999922</v>
      </c>
      <c r="AN73" s="583">
        <v>1.7799999999997453</v>
      </c>
      <c r="AO73" s="583">
        <v>0</v>
      </c>
      <c r="AP73" s="583">
        <v>0</v>
      </c>
      <c r="AQ73" s="583">
        <v>0</v>
      </c>
      <c r="AR73" s="583">
        <v>0</v>
      </c>
      <c r="AS73" s="583">
        <v>7.3100000000000023</v>
      </c>
      <c r="AT73" s="583">
        <v>0</v>
      </c>
      <c r="AU73" s="583">
        <v>0</v>
      </c>
      <c r="AV73" s="583">
        <v>0.5</v>
      </c>
      <c r="AW73" s="583">
        <v>0</v>
      </c>
      <c r="AX73" s="583">
        <v>0</v>
      </c>
      <c r="AY73" s="583">
        <v>0.53000000000000114</v>
      </c>
      <c r="AZ73" s="583">
        <v>8</v>
      </c>
      <c r="BA73" s="583">
        <v>14.439999999999998</v>
      </c>
      <c r="BB73" s="583">
        <v>17.25</v>
      </c>
      <c r="BC73" s="583">
        <v>8.9999999999999858E-2</v>
      </c>
      <c r="BD73" s="583">
        <v>0</v>
      </c>
      <c r="BE73" s="583">
        <v>0</v>
      </c>
      <c r="BF73" s="583">
        <v>0</v>
      </c>
      <c r="BG73" s="583">
        <v>0</v>
      </c>
      <c r="BH73" s="583">
        <v>0</v>
      </c>
      <c r="BI73" s="583">
        <v>0</v>
      </c>
      <c r="BJ73" s="583">
        <v>0</v>
      </c>
      <c r="BK73" s="583">
        <v>0</v>
      </c>
      <c r="BL73" s="583">
        <v>0</v>
      </c>
      <c r="BM73" s="583">
        <v>0</v>
      </c>
      <c r="BN73" s="583">
        <v>0</v>
      </c>
      <c r="BO73" s="583">
        <v>0</v>
      </c>
      <c r="BP73" s="583">
        <v>0</v>
      </c>
      <c r="BQ73" s="601" t="s">
        <v>954</v>
      </c>
      <c r="BR73" s="601" t="s">
        <v>954</v>
      </c>
      <c r="BS73" s="601" t="s">
        <v>954</v>
      </c>
      <c r="BT73" s="602"/>
      <c r="BU73" s="602"/>
    </row>
    <row r="74" spans="1:73" s="603" customFormat="1" ht="22.15" customHeight="1">
      <c r="A74" s="575"/>
      <c r="B74" s="604" t="s">
        <v>1191</v>
      </c>
      <c r="C74" s="575"/>
      <c r="D74" s="576">
        <v>89262.010177000018</v>
      </c>
      <c r="E74" s="583">
        <v>76144.589231000005</v>
      </c>
      <c r="F74" s="583">
        <v>40815.944705000002</v>
      </c>
      <c r="G74" s="583">
        <v>28084.491190000004</v>
      </c>
      <c r="H74" s="583">
        <v>2079.4464520000001</v>
      </c>
      <c r="I74" s="583">
        <v>1472.5657310000001</v>
      </c>
      <c r="J74" s="583">
        <v>606.88072100000011</v>
      </c>
      <c r="K74" s="583">
        <v>0</v>
      </c>
      <c r="L74" s="583">
        <v>26005.044738000004</v>
      </c>
      <c r="M74" s="583">
        <v>26005.044738000004</v>
      </c>
      <c r="N74" s="583">
        <v>12105.475925000001</v>
      </c>
      <c r="O74" s="583">
        <v>12731.453514999999</v>
      </c>
      <c r="P74" s="583">
        <v>34724.695996999995</v>
      </c>
      <c r="Q74" s="583">
        <v>20948.284446999998</v>
      </c>
      <c r="R74" s="583">
        <v>13776.411549999999</v>
      </c>
      <c r="S74" s="583">
        <v>6616.5650059999998</v>
      </c>
      <c r="T74" s="583">
        <v>0</v>
      </c>
      <c r="U74" s="583">
        <v>109.15285400000002</v>
      </c>
      <c r="V74" s="583">
        <v>0</v>
      </c>
      <c r="W74" s="583">
        <v>494.79567500000002</v>
      </c>
      <c r="X74" s="583">
        <v>12522.743054</v>
      </c>
      <c r="Y74" s="583">
        <v>1036.0100950000001</v>
      </c>
      <c r="Z74" s="583">
        <v>3.3984969999999999</v>
      </c>
      <c r="AA74" s="583">
        <v>0</v>
      </c>
      <c r="AB74" s="583">
        <v>3.515028</v>
      </c>
      <c r="AC74" s="583">
        <v>15.378173999999998</v>
      </c>
      <c r="AD74" s="583">
        <v>73.958663999999999</v>
      </c>
      <c r="AE74" s="583">
        <v>21.528148999999999</v>
      </c>
      <c r="AF74" s="583">
        <v>21.528148999999999</v>
      </c>
      <c r="AG74" s="583">
        <v>8474.2444610000002</v>
      </c>
      <c r="AH74" s="583">
        <v>1059.399987</v>
      </c>
      <c r="AI74" s="583">
        <v>549.83126599999991</v>
      </c>
      <c r="AJ74" s="583">
        <v>2.397214</v>
      </c>
      <c r="AK74" s="583">
        <v>4.602023</v>
      </c>
      <c r="AL74" s="583">
        <v>61.615074</v>
      </c>
      <c r="AM74" s="583">
        <v>14.935196999999997</v>
      </c>
      <c r="AN74" s="583">
        <v>6680.2515299999995</v>
      </c>
      <c r="AO74" s="583">
        <v>0.93011500000000014</v>
      </c>
      <c r="AP74" s="583">
        <v>0</v>
      </c>
      <c r="AQ74" s="583">
        <v>4.1265299999999998</v>
      </c>
      <c r="AR74" s="583">
        <v>3.5108990000000002</v>
      </c>
      <c r="AS74" s="583">
        <v>88.053786000000002</v>
      </c>
      <c r="AT74" s="583">
        <v>0</v>
      </c>
      <c r="AU74" s="583">
        <v>0</v>
      </c>
      <c r="AV74" s="583">
        <v>4.59084</v>
      </c>
      <c r="AW74" s="583">
        <v>0</v>
      </c>
      <c r="AX74" s="583">
        <v>0</v>
      </c>
      <c r="AY74" s="583">
        <v>18.052876000000001</v>
      </c>
      <c r="AZ74" s="583">
        <v>16.851797999999999</v>
      </c>
      <c r="BA74" s="583">
        <v>367.748786</v>
      </c>
      <c r="BB74" s="583">
        <v>84.120264000000006</v>
      </c>
      <c r="BC74" s="583">
        <v>18.235594000000003</v>
      </c>
      <c r="BD74" s="583">
        <v>1.285876</v>
      </c>
      <c r="BE74" s="583">
        <v>0</v>
      </c>
      <c r="BF74" s="583">
        <v>0.62515299999999996</v>
      </c>
      <c r="BG74" s="583">
        <v>2306.5082320000001</v>
      </c>
      <c r="BH74" s="583">
        <v>49.146555999999997</v>
      </c>
      <c r="BI74" s="583">
        <v>4.1146899999999995</v>
      </c>
      <c r="BJ74" s="583">
        <v>594.67789200000004</v>
      </c>
      <c r="BK74" s="583">
        <v>369.93527900000004</v>
      </c>
      <c r="BL74" s="583">
        <v>224.74261300000001</v>
      </c>
      <c r="BM74" s="583">
        <v>0</v>
      </c>
      <c r="BN74" s="583">
        <v>0</v>
      </c>
      <c r="BO74" s="583">
        <v>0</v>
      </c>
      <c r="BP74" s="583">
        <v>0</v>
      </c>
      <c r="BQ74" s="601" t="s">
        <v>954</v>
      </c>
      <c r="BR74" s="601" t="s">
        <v>954</v>
      </c>
      <c r="BS74" s="601" t="s">
        <v>954</v>
      </c>
      <c r="BT74" s="602"/>
      <c r="BU74" s="602"/>
    </row>
    <row r="75" spans="1:73" ht="18" customHeight="1">
      <c r="D75" s="605"/>
      <c r="E75" s="569"/>
      <c r="F75" s="569"/>
      <c r="G75" s="569"/>
      <c r="H75" s="569"/>
      <c r="I75" s="569"/>
      <c r="J75" s="569"/>
      <c r="K75" s="569"/>
      <c r="L75" s="569"/>
      <c r="M75" s="569"/>
      <c r="N75" s="569"/>
      <c r="O75" s="569"/>
      <c r="P75" s="569"/>
      <c r="Q75" s="569"/>
      <c r="R75" s="569"/>
      <c r="S75" s="569"/>
      <c r="T75" s="569"/>
      <c r="U75" s="569"/>
      <c r="V75" s="569"/>
      <c r="W75" s="569"/>
      <c r="X75" s="569"/>
      <c r="Y75" s="569"/>
      <c r="Z75" s="569"/>
      <c r="AA75" s="569"/>
      <c r="AB75" s="569"/>
      <c r="AC75" s="569"/>
      <c r="AD75" s="569"/>
      <c r="AE75" s="569"/>
      <c r="AF75" s="569"/>
      <c r="AG75" s="569"/>
      <c r="AH75" s="569"/>
      <c r="AI75" s="569"/>
      <c r="AJ75" s="569"/>
      <c r="AK75" s="569"/>
      <c r="AL75" s="569"/>
      <c r="AM75" s="569"/>
      <c r="AN75" s="569"/>
      <c r="AO75" s="569"/>
      <c r="AP75" s="569"/>
      <c r="AQ75" s="569"/>
      <c r="AR75" s="569"/>
      <c r="AS75" s="569"/>
      <c r="AT75" s="569"/>
      <c r="AU75" s="569"/>
      <c r="AV75" s="569"/>
      <c r="AW75" s="569"/>
      <c r="AX75" s="569"/>
      <c r="AY75" s="569"/>
      <c r="AZ75" s="569"/>
      <c r="BA75" s="569"/>
      <c r="BB75" s="569"/>
      <c r="BC75" s="569"/>
      <c r="BD75" s="569"/>
      <c r="BE75" s="569"/>
      <c r="BF75" s="569"/>
      <c r="BG75" s="569"/>
      <c r="BH75" s="569"/>
      <c r="BI75" s="569"/>
      <c r="BJ75" s="569"/>
      <c r="BK75" s="569"/>
      <c r="BL75" s="569"/>
      <c r="BM75" s="569"/>
      <c r="BN75" s="569"/>
      <c r="BO75" s="569"/>
      <c r="BP75" s="569"/>
      <c r="BQ75" s="569"/>
      <c r="BR75" s="569"/>
      <c r="BS75" s="569"/>
    </row>
    <row r="76" spans="1:73">
      <c r="D76" s="605"/>
      <c r="E76" s="569"/>
      <c r="F76" s="569"/>
      <c r="G76" s="569"/>
      <c r="H76" s="569"/>
      <c r="I76" s="569"/>
      <c r="J76" s="569"/>
      <c r="K76" s="569"/>
      <c r="L76" s="569"/>
      <c r="M76" s="569"/>
      <c r="N76" s="569"/>
      <c r="O76" s="569"/>
      <c r="P76" s="569"/>
      <c r="Q76" s="569"/>
      <c r="R76" s="569"/>
      <c r="S76" s="569"/>
      <c r="T76" s="569"/>
      <c r="U76" s="569"/>
      <c r="V76" s="569"/>
      <c r="W76" s="569"/>
      <c r="X76" s="569"/>
      <c r="Y76" s="569"/>
      <c r="Z76" s="569"/>
      <c r="AA76" s="569"/>
      <c r="AB76" s="569"/>
      <c r="AC76" s="569"/>
      <c r="AD76" s="569"/>
      <c r="AE76" s="569"/>
      <c r="AF76" s="569"/>
      <c r="AG76" s="569"/>
      <c r="AH76" s="569"/>
      <c r="AI76" s="569"/>
      <c r="AJ76" s="569"/>
      <c r="AK76" s="569"/>
      <c r="AL76" s="569"/>
      <c r="AM76" s="569"/>
      <c r="AN76" s="569"/>
      <c r="AO76" s="569"/>
      <c r="AP76" s="569"/>
      <c r="AQ76" s="569"/>
      <c r="AR76" s="569"/>
      <c r="AS76" s="606"/>
      <c r="AT76" s="606"/>
      <c r="AU76" s="606"/>
      <c r="AV76" s="606"/>
      <c r="AW76" s="606"/>
      <c r="AX76" s="606"/>
      <c r="AY76" s="606"/>
      <c r="AZ76" s="606"/>
      <c r="BA76" s="569"/>
      <c r="BB76" s="569"/>
      <c r="BC76" s="569"/>
      <c r="BD76" s="569"/>
      <c r="BE76" s="569"/>
      <c r="BF76" s="569"/>
      <c r="BG76" s="569"/>
      <c r="BH76" s="569"/>
      <c r="BI76" s="569"/>
      <c r="BJ76" s="569"/>
      <c r="BK76" s="569"/>
      <c r="BL76" s="569"/>
      <c r="BM76" s="569"/>
      <c r="BN76" s="569"/>
      <c r="BO76" s="569"/>
      <c r="BP76" s="569"/>
      <c r="BQ76" s="569"/>
      <c r="BR76" s="569"/>
      <c r="BS76" s="569"/>
    </row>
    <row r="77" spans="1:73">
      <c r="D77" s="605"/>
      <c r="E77" s="569"/>
      <c r="F77" s="569"/>
      <c r="G77" s="569"/>
      <c r="H77" s="569"/>
      <c r="I77" s="569"/>
      <c r="J77" s="569"/>
      <c r="K77" s="569"/>
      <c r="L77" s="569"/>
      <c r="M77" s="569"/>
      <c r="N77" s="569"/>
      <c r="O77" s="569"/>
      <c r="P77" s="569"/>
      <c r="Q77" s="569"/>
      <c r="R77" s="569"/>
      <c r="S77" s="569"/>
      <c r="T77" s="569"/>
      <c r="U77" s="569"/>
      <c r="V77" s="569"/>
      <c r="W77" s="569"/>
      <c r="X77" s="569"/>
      <c r="Y77" s="569"/>
      <c r="Z77" s="569"/>
      <c r="AA77" s="569"/>
      <c r="AB77" s="569"/>
      <c r="AC77" s="569"/>
      <c r="AD77" s="569"/>
      <c r="AE77" s="569"/>
      <c r="AF77" s="569"/>
      <c r="AG77" s="569"/>
      <c r="AH77" s="569"/>
      <c r="AI77" s="569"/>
      <c r="AJ77" s="569"/>
      <c r="AK77" s="569"/>
      <c r="AL77" s="569"/>
      <c r="AM77" s="569"/>
      <c r="AN77" s="569"/>
      <c r="AO77" s="569"/>
      <c r="AP77" s="569"/>
      <c r="AQ77" s="569"/>
      <c r="AR77" s="569"/>
      <c r="AS77" s="607"/>
      <c r="AT77" s="607"/>
      <c r="AU77" s="607"/>
      <c r="AV77" s="607"/>
      <c r="AW77" s="607"/>
      <c r="AX77" s="607"/>
      <c r="AY77" s="607"/>
      <c r="AZ77" s="607"/>
      <c r="BA77" s="569"/>
      <c r="BB77" s="569"/>
      <c r="BC77" s="569"/>
      <c r="BD77" s="569"/>
      <c r="BE77" s="569"/>
      <c r="BF77" s="569"/>
      <c r="BG77" s="569"/>
      <c r="BH77" s="569"/>
      <c r="BI77" s="569"/>
      <c r="BJ77" s="569"/>
      <c r="BK77" s="569"/>
      <c r="BL77" s="569"/>
      <c r="BM77" s="569"/>
      <c r="BN77" s="569"/>
      <c r="BO77" s="569"/>
      <c r="BP77" s="569"/>
      <c r="BQ77" s="569"/>
      <c r="BR77" s="569"/>
      <c r="BS77" s="569"/>
    </row>
    <row r="78" spans="1:73">
      <c r="D78" s="605"/>
      <c r="E78" s="569"/>
      <c r="F78" s="569"/>
      <c r="G78" s="569"/>
      <c r="H78" s="569"/>
      <c r="I78" s="569"/>
      <c r="J78" s="569"/>
      <c r="K78" s="569"/>
      <c r="L78" s="569"/>
      <c r="M78" s="569"/>
      <c r="N78" s="569"/>
      <c r="O78" s="569"/>
      <c r="P78" s="569"/>
      <c r="Q78" s="569"/>
      <c r="R78" s="569"/>
      <c r="S78" s="569"/>
      <c r="T78" s="569"/>
      <c r="U78" s="569"/>
      <c r="V78" s="569"/>
      <c r="W78" s="569"/>
      <c r="X78" s="569"/>
      <c r="Y78" s="569"/>
      <c r="Z78" s="569"/>
      <c r="AA78" s="569"/>
      <c r="AB78" s="569"/>
      <c r="AC78" s="569"/>
      <c r="AD78" s="569"/>
      <c r="AE78" s="569"/>
      <c r="AF78" s="569"/>
      <c r="AG78" s="569"/>
      <c r="AH78" s="569"/>
      <c r="AI78" s="569"/>
      <c r="AJ78" s="569"/>
      <c r="AK78" s="569"/>
      <c r="AL78" s="569"/>
      <c r="AM78" s="569"/>
      <c r="AN78" s="569"/>
      <c r="AO78" s="569"/>
      <c r="AP78" s="607"/>
      <c r="AQ78" s="569"/>
      <c r="AR78" s="569"/>
      <c r="AS78" s="607"/>
      <c r="AT78" s="607"/>
      <c r="AU78" s="607"/>
      <c r="AV78" s="607"/>
      <c r="AW78" s="607"/>
      <c r="AX78" s="607"/>
      <c r="AY78" s="607"/>
      <c r="AZ78" s="607"/>
      <c r="BA78" s="569"/>
      <c r="BB78" s="569"/>
      <c r="BC78" s="569"/>
      <c r="BD78" s="569"/>
      <c r="BE78" s="569"/>
      <c r="BF78" s="569"/>
      <c r="BG78" s="569"/>
      <c r="BH78" s="569"/>
      <c r="BI78" s="569"/>
      <c r="BJ78" s="569"/>
      <c r="BK78" s="569"/>
      <c r="BL78" s="569"/>
      <c r="BM78" s="569"/>
      <c r="BN78" s="569"/>
      <c r="BO78" s="569"/>
      <c r="BP78" s="569"/>
      <c r="BQ78" s="569"/>
      <c r="BR78" s="569"/>
      <c r="BS78" s="569"/>
    </row>
    <row r="79" spans="1:73">
      <c r="D79" s="605"/>
      <c r="E79" s="569"/>
      <c r="F79" s="569"/>
      <c r="G79" s="569"/>
      <c r="H79" s="569"/>
      <c r="I79" s="569"/>
      <c r="J79" s="569"/>
      <c r="K79" s="569"/>
      <c r="L79" s="569"/>
      <c r="M79" s="569"/>
      <c r="N79" s="569"/>
      <c r="O79" s="569"/>
      <c r="P79" s="569"/>
      <c r="Q79" s="569"/>
      <c r="R79" s="569"/>
      <c r="S79" s="569"/>
      <c r="T79" s="569"/>
      <c r="U79" s="569"/>
      <c r="V79" s="569"/>
      <c r="W79" s="569"/>
      <c r="X79" s="569"/>
      <c r="Y79" s="569"/>
      <c r="Z79" s="569"/>
      <c r="AA79" s="569"/>
      <c r="AB79" s="569"/>
      <c r="AC79" s="569"/>
      <c r="AD79" s="569"/>
      <c r="AE79" s="569"/>
      <c r="AF79" s="569"/>
      <c r="AG79" s="569"/>
      <c r="AH79" s="569"/>
      <c r="AI79" s="569"/>
      <c r="AJ79" s="569"/>
      <c r="AK79" s="569"/>
      <c r="AL79" s="569"/>
      <c r="AM79" s="569"/>
      <c r="AN79" s="569"/>
      <c r="AO79" s="569"/>
      <c r="AP79" s="607"/>
      <c r="AQ79" s="569"/>
      <c r="AR79" s="569"/>
      <c r="AS79" s="607"/>
      <c r="AT79" s="607"/>
      <c r="AU79" s="607"/>
      <c r="AV79" s="607"/>
      <c r="AW79" s="607"/>
      <c r="AX79" s="607"/>
      <c r="AY79" s="607"/>
      <c r="AZ79" s="607"/>
      <c r="BA79" s="569"/>
      <c r="BB79" s="569"/>
      <c r="BC79" s="569"/>
      <c r="BD79" s="569"/>
      <c r="BE79" s="569"/>
      <c r="BF79" s="569"/>
      <c r="BG79" s="569"/>
      <c r="BH79" s="569"/>
      <c r="BI79" s="569"/>
      <c r="BJ79" s="569"/>
      <c r="BK79" s="569"/>
      <c r="BL79" s="569"/>
      <c r="BM79" s="569"/>
      <c r="BN79" s="569"/>
      <c r="BO79" s="569"/>
      <c r="BP79" s="569"/>
      <c r="BQ79" s="569"/>
      <c r="BR79" s="569"/>
      <c r="BS79" s="569"/>
    </row>
    <row r="81" spans="24:24">
      <c r="X81" s="569"/>
    </row>
  </sheetData>
  <mergeCells count="11">
    <mergeCell ref="BS5:BS6"/>
    <mergeCell ref="A1:B1"/>
    <mergeCell ref="A2:BS2"/>
    <mergeCell ref="BR4:BS4"/>
    <mergeCell ref="A5:A6"/>
    <mergeCell ref="B5:B6"/>
    <mergeCell ref="C5:C6"/>
    <mergeCell ref="D5:D6"/>
    <mergeCell ref="E5:BO5"/>
    <mergeCell ref="BQ5:BQ6"/>
    <mergeCell ref="BR5:BR6"/>
  </mergeCells>
  <printOptions horizontalCentered="1"/>
  <pageMargins left="0.82677165354330695" right="0.23622047244094499" top="0.78740157480314998" bottom="0.47244094488188998" header="0" footer="0.39370078740157499"/>
  <pageSetup paperSize="8" scale="65" orientation="landscape"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10</vt:i4>
      </vt:variant>
    </vt:vector>
  </HeadingPairs>
  <TitlesOfParts>
    <vt:vector size="22" baseType="lpstr">
      <vt:lpstr>01(CH)-01KH</vt:lpstr>
      <vt:lpstr>02(CH)-02KH</vt:lpstr>
      <vt:lpstr>06(CH)-03KH (2)</vt:lpstr>
      <vt:lpstr>07(CH)-04KH</vt:lpstr>
      <vt:lpstr>08(CH)-05KH</vt:lpstr>
      <vt:lpstr>09(CH)-06KH</vt:lpstr>
      <vt:lpstr>11-CH</vt:lpstr>
      <vt:lpstr>B10-DM 2022</vt:lpstr>
      <vt:lpstr>13(CH)-08KH (3)</vt:lpstr>
      <vt:lpstr>PB01 CMĐ</vt:lpstr>
      <vt:lpstr>PB02 (SS voi QH30)</vt:lpstr>
      <vt:lpstr>PB03 HTHS</vt:lpstr>
      <vt:lpstr>'06(CH)-03KH (2)'!Print_Area</vt:lpstr>
      <vt:lpstr>'11-CH'!Print_Area</vt:lpstr>
      <vt:lpstr>'B10-DM 2022'!Print_Area</vt:lpstr>
      <vt:lpstr>'PB01 CMĐ'!Print_Area</vt:lpstr>
      <vt:lpstr>'PB02 (SS voi QH30)'!Print_Area</vt:lpstr>
      <vt:lpstr>'06(CH)-03KH (2)'!Print_Titles</vt:lpstr>
      <vt:lpstr>'B10-DM 2022'!Print_Titles</vt:lpstr>
      <vt:lpstr>'PB01 CMĐ'!Print_Titles</vt:lpstr>
      <vt:lpstr>'PB02 (SS voi QH30)'!Print_Titles</vt:lpstr>
      <vt:lpstr>'PB03 HTHS'!Print_Titles</vt:lpstr>
    </vt:vector>
  </TitlesOfParts>
  <Company>PV</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Duc Quan</dc:creator>
  <cp:lastModifiedBy>user</cp:lastModifiedBy>
  <cp:lastPrinted>2022-04-16T04:50:37Z</cp:lastPrinted>
  <dcterms:created xsi:type="dcterms:W3CDTF">2022-04-07T14:08:56Z</dcterms:created>
  <dcterms:modified xsi:type="dcterms:W3CDTF">2022-05-09T04:12:39Z</dcterms:modified>
</cp:coreProperties>
</file>