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ÓI 3\KẾ HOẠCH CHIẾN LƯỢC NGÀNH GD\GIAI ĐOẠN 21_25\"/>
    </mc:Choice>
  </mc:AlternateContent>
  <bookViews>
    <workbookView xWindow="0" yWindow="0" windowWidth="20700" windowHeight="7830"/>
  </bookViews>
  <sheets>
    <sheet name="THEO NĂM. (2)" sheetId="5" r:id="rId1"/>
  </sheets>
  <definedNames>
    <definedName name="_xlnm.Print_Titles" localSheetId="0">'THEO NĂM. (2)'!$7:$8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5" l="1"/>
  <c r="G76" i="5"/>
  <c r="G58" i="5"/>
  <c r="G33" i="5"/>
  <c r="G11" i="5"/>
  <c r="F12" i="5"/>
  <c r="F11" i="5" s="1"/>
  <c r="E14" i="5"/>
  <c r="E13" i="5"/>
  <c r="E12" i="5" s="1"/>
  <c r="E11" i="5" s="1"/>
  <c r="F29" i="5"/>
  <c r="E67" i="5"/>
  <c r="F70" i="5"/>
  <c r="F74" i="5"/>
  <c r="F72" i="5" s="1"/>
  <c r="E80" i="5"/>
  <c r="F80" i="5"/>
  <c r="E82" i="5"/>
  <c r="E83" i="5"/>
  <c r="E84" i="5"/>
  <c r="E81" i="5"/>
  <c r="F77" i="5"/>
  <c r="F76" i="5" s="1"/>
  <c r="E79" i="5"/>
  <c r="E78" i="5"/>
  <c r="E77" i="5" s="1"/>
  <c r="E76" i="5" s="1"/>
  <c r="E75" i="5"/>
  <c r="E74" i="5" s="1"/>
  <c r="E72" i="5" s="1"/>
  <c r="E73" i="5"/>
  <c r="E71" i="5"/>
  <c r="E70" i="5" s="1"/>
  <c r="F67" i="5"/>
  <c r="E69" i="5"/>
  <c r="E68" i="5"/>
  <c r="F64" i="5"/>
  <c r="E66" i="5"/>
  <c r="E65" i="5"/>
  <c r="E64" i="5" s="1"/>
  <c r="F60" i="5"/>
  <c r="E62" i="5"/>
  <c r="E61" i="5"/>
  <c r="E60" i="5" s="1"/>
  <c r="F55" i="5"/>
  <c r="E57" i="5"/>
  <c r="E56" i="5"/>
  <c r="E55" i="5" s="1"/>
  <c r="F52" i="5"/>
  <c r="E54" i="5"/>
  <c r="E52" i="5" s="1"/>
  <c r="E53" i="5"/>
  <c r="F50" i="5"/>
  <c r="E51" i="5"/>
  <c r="E50" i="5" s="1"/>
  <c r="F46" i="5"/>
  <c r="E49" i="5"/>
  <c r="E48" i="5"/>
  <c r="E47" i="5"/>
  <c r="E46" i="5" s="1"/>
  <c r="F43" i="5"/>
  <c r="E45" i="5"/>
  <c r="E44" i="5"/>
  <c r="E43" i="5" s="1"/>
  <c r="E40" i="5"/>
  <c r="E39" i="5" s="1"/>
  <c r="E41" i="5"/>
  <c r="F39" i="5"/>
  <c r="E38" i="5"/>
  <c r="E37" i="5"/>
  <c r="E36" i="5" s="1"/>
  <c r="F36" i="5"/>
  <c r="F33" i="5" s="1"/>
  <c r="E31" i="5"/>
  <c r="E30" i="5"/>
  <c r="F27" i="5"/>
  <c r="E28" i="5"/>
  <c r="E27" i="5" s="1"/>
  <c r="F58" i="5" l="1"/>
  <c r="E33" i="5"/>
  <c r="E58" i="5"/>
  <c r="F24" i="5"/>
  <c r="G24" i="5"/>
  <c r="G18" i="5" s="1"/>
  <c r="G10" i="5" s="1"/>
  <c r="E26" i="5"/>
  <c r="E25" i="5"/>
  <c r="E24" i="5" s="1"/>
  <c r="F20" i="5"/>
  <c r="F18" i="5" s="1"/>
  <c r="F10" i="5" s="1"/>
  <c r="E22" i="5"/>
  <c r="E21" i="5"/>
  <c r="E20" i="5" l="1"/>
  <c r="E18" i="5" s="1"/>
  <c r="E10" i="5" s="1"/>
</calcChain>
</file>

<file path=xl/sharedStrings.xml><?xml version="1.0" encoding="utf-8"?>
<sst xmlns="http://schemas.openxmlformats.org/spreadsheetml/2006/main" count="201" uniqueCount="95">
  <si>
    <t>Số TT</t>
  </si>
  <si>
    <t>I</t>
  </si>
  <si>
    <t>II</t>
  </si>
  <si>
    <t>Danh mục dự án</t>
  </si>
  <si>
    <t>Địa điểm thực hiện dự án</t>
  </si>
  <si>
    <t>Quy mô</t>
  </si>
  <si>
    <t>Điểm chính</t>
  </si>
  <si>
    <t>Điểm Trường chính</t>
  </si>
  <si>
    <t>Thị Trấn</t>
  </si>
  <si>
    <t>Nhu cầu vốn giai đoạn 2021-2025</t>
  </si>
  <si>
    <t>Tổng số</t>
  </si>
  <si>
    <t>Nguồn ngân sách nhà nước</t>
  </si>
  <si>
    <t>Vốn huy động</t>
  </si>
  <si>
    <t>PHÒNG GIÁO DỤC VÀ ĐÀO TẠO</t>
  </si>
  <si>
    <t>Đơn vị tính: Triệu đồng</t>
  </si>
  <si>
    <t>III</t>
  </si>
  <si>
    <t>IV</t>
  </si>
  <si>
    <t>V</t>
  </si>
  <si>
    <t>THCS</t>
  </si>
  <si>
    <t>TH</t>
  </si>
  <si>
    <t>Ghi chú</t>
  </si>
  <si>
    <t>Đề nghị công nhận trường đạt chuẩn quốc gia lần đầu</t>
  </si>
  <si>
    <t>Trường MG Ea Trol</t>
  </si>
  <si>
    <t>1.1</t>
  </si>
  <si>
    <t xml:space="preserve">Đề nghị công nhận lại trường đạt chuẩn quốc gia </t>
  </si>
  <si>
    <t>NĂM 2021</t>
  </si>
  <si>
    <t>Đủ điều kiện</t>
  </si>
  <si>
    <t>Không</t>
  </si>
  <si>
    <t>NĂM 2022</t>
  </si>
  <si>
    <t>Trường TH&amp;THCS Ea Bar</t>
  </si>
  <si>
    <t>Nhà lớp học 08 phòng</t>
  </si>
  <si>
    <t>Nhà lớp học 06 phòng</t>
  </si>
  <si>
    <t>Cấp III</t>
  </si>
  <si>
    <t>2.1</t>
  </si>
  <si>
    <t>Trường MN Hoa Mai</t>
  </si>
  <si>
    <t>Nhà lớp học 04 phòng</t>
  </si>
  <si>
    <t>Khu hiệu bộ</t>
  </si>
  <si>
    <t>2.2</t>
  </si>
  <si>
    <t>Trường MN Đức Bình Tây</t>
  </si>
  <si>
    <t>Nhà lớp học 02 phòng</t>
  </si>
  <si>
    <t>2.3</t>
  </si>
  <si>
    <t>Trường TH&amp;THCS Đức Bình Tây</t>
  </si>
  <si>
    <t>Nhà lớp học 10 phòng</t>
  </si>
  <si>
    <t>2.4</t>
  </si>
  <si>
    <t>Trường MG Ea Ly</t>
  </si>
  <si>
    <t>NĂM 2023</t>
  </si>
  <si>
    <t>Trường MG Ea Bá</t>
  </si>
  <si>
    <t>Trường TH&amp;THCS Ea Trol</t>
  </si>
  <si>
    <t>Nhà hiệu bộ</t>
  </si>
  <si>
    <t>Trường TH&amp;THCS Ea Bia</t>
  </si>
  <si>
    <t>Nới rộng diện tích đất điểm trường chính</t>
  </si>
  <si>
    <t>1.2</t>
  </si>
  <si>
    <t>1.3</t>
  </si>
  <si>
    <t>Trường Tiểu học Thị Trấn Hai Riêng Số 2</t>
  </si>
  <si>
    <t>Trường Tiểu học Tân Lập</t>
  </si>
  <si>
    <t>Buôn Zô</t>
  </si>
  <si>
    <t>Thôn 2/4</t>
  </si>
  <si>
    <t xml:space="preserve">Không bao gồm nhà lớp học 10 phòng đang lập kế hoạch khởi công năm 2021  </t>
  </si>
  <si>
    <t>Trường THCS Ea Ly</t>
  </si>
  <si>
    <t>Trường TH&amp;THCS Ea Lâm</t>
  </si>
  <si>
    <t>Trường THCS Trần Phú</t>
  </si>
  <si>
    <t>2.5</t>
  </si>
  <si>
    <t>NĂM 2024</t>
  </si>
  <si>
    <t>Trường TH&amp;THCS Ea Bá</t>
  </si>
  <si>
    <t>Trường MN Sơn Giang</t>
  </si>
  <si>
    <t>Nhà lớp học 01 phòng</t>
  </si>
  <si>
    <t>Suối Biểu</t>
  </si>
  <si>
    <t>Trường Tiểu học Sơn Giang</t>
  </si>
  <si>
    <t>Trường THCS Đức Bình Đông</t>
  </si>
  <si>
    <t>Trường MN Đức Bình Đông</t>
  </si>
  <si>
    <t>Bình Giang</t>
  </si>
  <si>
    <t>Trường TH Thị Trấn Hai Riêng số 1</t>
  </si>
  <si>
    <t>Điểm trường Buôn Diêm</t>
  </si>
  <si>
    <t>ĐỀ XUẤT NHU CẦU PHÒNG HỌC, PHÒNG LÀM VIỆC GIAI ĐOẠN 2021-2025
PHỤC VỤ CHƯƠNG TRÌNH GDPT MỚI VÀ XÂY DỰNG TRƯỜNG ĐẠT CHUẨN QUỐC GIA</t>
  </si>
  <si>
    <t>NĂM 2025</t>
  </si>
  <si>
    <t>Điểm Trường Hòa Sơn</t>
  </si>
  <si>
    <t>UBND HUYỆN SÔNG HINH</t>
  </si>
  <si>
    <t>Trường TH&amp;THCS Sông Hinh</t>
  </si>
  <si>
    <t>Trường TH Đức Bình Đông</t>
  </si>
  <si>
    <t xml:space="preserve"> Nhà lớp học 06 phòng</t>
  </si>
  <si>
    <t>Nâng cấp khu hiệu bộ thêm 01 tầng</t>
  </si>
  <si>
    <t>Điểm Trường Tâp Lập</t>
  </si>
  <si>
    <t>Điểm Trường Buôn Thung</t>
  </si>
  <si>
    <t>TỔNG CỘNG:</t>
  </si>
  <si>
    <t>Các công trình đang chuẩn bị khởi công</t>
  </si>
  <si>
    <t>Nhà lớp học 06 phòng  - Trường TH Thị Trấn Hai Riêng Số 1</t>
  </si>
  <si>
    <t>Nhà lớp học 10 phòng  - Trường TH Tân Lập</t>
  </si>
  <si>
    <t>Thị Trấn Hai Riêng</t>
  </si>
  <si>
    <t>Chờ nguồn vốn</t>
  </si>
  <si>
    <t>NGƯỜI LẬP</t>
  </si>
  <si>
    <t>TRƯỞNG PHÒNG</t>
  </si>
  <si>
    <t xml:space="preserve">Hiện nay khu hiệu bộ xuống cấp đề nghị thay thế hoặc nâng cấp, nới rộng thêm </t>
  </si>
  <si>
    <t>Sông Hinh, ngày   31  tháng  3 năm 2021</t>
  </si>
  <si>
    <t>Châu Minh Tuấn</t>
  </si>
  <si>
    <t>Nguyễn Thanh 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</si>
</sst>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3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7" fillId="0" borderId="0" xfId="0" applyFont="1"/>
    <xf numFmtId="0" fontId="9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4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/>
    <xf numFmtId="0" fontId="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" fontId="21" fillId="0" borderId="1" xfId="0" quotePrefix="1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2</xdr:row>
      <xdr:rowOff>19050</xdr:rowOff>
    </xdr:from>
    <xdr:to>
      <xdr:col>1</xdr:col>
      <xdr:colOff>2200275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1238250" y="438150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topLeftCell="A82" workbookViewId="0">
      <selection activeCell="I90" sqref="I90"/>
    </sheetView>
  </sheetViews>
  <sheetFormatPr defaultRowHeight="16.5" x14ac:dyDescent="0.25"/>
  <cols>
    <col min="1" max="1" width="4.33203125" style="7" customWidth="1"/>
    <col min="2" max="2" width="43.5546875" style="6" customWidth="1"/>
    <col min="3" max="3" width="12.21875" style="7" customWidth="1"/>
    <col min="4" max="4" width="10.44140625" style="7" customWidth="1"/>
    <col min="5" max="5" width="11.5546875" customWidth="1"/>
    <col min="6" max="6" width="9" customWidth="1"/>
    <col min="7" max="7" width="8.109375" customWidth="1"/>
    <col min="8" max="8" width="19.77734375" style="5" customWidth="1"/>
  </cols>
  <sheetData>
    <row r="1" spans="1:16" x14ac:dyDescent="0.25">
      <c r="A1" s="81" t="s">
        <v>76</v>
      </c>
      <c r="B1" s="81"/>
    </row>
    <row r="2" spans="1:16" s="1" customFormat="1" x14ac:dyDescent="0.25">
      <c r="A2" s="82" t="s">
        <v>13</v>
      </c>
      <c r="B2" s="82"/>
      <c r="C2" s="17"/>
      <c r="D2" s="17"/>
      <c r="E2" s="75"/>
      <c r="F2" s="75"/>
    </row>
    <row r="3" spans="1:16" s="1" customFormat="1" ht="15" x14ac:dyDescent="0.25">
      <c r="A3" s="76"/>
      <c r="B3" s="76"/>
      <c r="C3" s="76"/>
      <c r="D3" s="76"/>
      <c r="N3" s="2"/>
      <c r="O3" s="2"/>
      <c r="P3" s="2"/>
    </row>
    <row r="4" spans="1:16" s="1" customFormat="1" ht="41.25" customHeight="1" x14ac:dyDescent="0.3">
      <c r="A4" s="83" t="s">
        <v>73</v>
      </c>
      <c r="B4" s="77"/>
      <c r="C4" s="77"/>
      <c r="D4" s="77"/>
      <c r="E4" s="77"/>
      <c r="F4" s="77"/>
      <c r="G4" s="77"/>
      <c r="H4" s="77"/>
      <c r="I4" s="3"/>
      <c r="J4" s="3"/>
      <c r="K4" s="3"/>
      <c r="L4" s="3"/>
      <c r="M4" s="3"/>
      <c r="N4" s="3"/>
      <c r="O4" s="3"/>
      <c r="P4" s="3"/>
    </row>
    <row r="5" spans="1:16" s="1" customFormat="1" ht="15" x14ac:dyDescent="0.25">
      <c r="A5" s="12"/>
      <c r="B5" s="10"/>
      <c r="C5" s="43"/>
      <c r="D5" s="43"/>
      <c r="E5" s="10"/>
      <c r="F5" s="10"/>
      <c r="G5" s="3"/>
      <c r="H5" s="11"/>
      <c r="I5" s="3"/>
      <c r="J5" s="3"/>
      <c r="K5" s="3"/>
      <c r="L5" s="3"/>
      <c r="M5" s="3"/>
      <c r="N5" s="3"/>
      <c r="O5" s="3"/>
      <c r="P5" s="3"/>
    </row>
    <row r="6" spans="1:16" x14ac:dyDescent="0.25">
      <c r="E6" s="73" t="s">
        <v>14</v>
      </c>
      <c r="F6" s="73"/>
      <c r="G6" s="73"/>
      <c r="H6" s="73"/>
    </row>
    <row r="7" spans="1:16" ht="16.5" customHeight="1" x14ac:dyDescent="0.25">
      <c r="A7" s="78" t="s">
        <v>0</v>
      </c>
      <c r="B7" s="78" t="s">
        <v>3</v>
      </c>
      <c r="C7" s="78" t="s">
        <v>4</v>
      </c>
      <c r="D7" s="78" t="s">
        <v>5</v>
      </c>
      <c r="E7" s="74" t="s">
        <v>9</v>
      </c>
      <c r="F7" s="74"/>
      <c r="G7" s="74"/>
      <c r="H7" s="86" t="s">
        <v>20</v>
      </c>
    </row>
    <row r="8" spans="1:16" ht="43.5" customHeight="1" x14ac:dyDescent="0.25">
      <c r="A8" s="78"/>
      <c r="B8" s="78"/>
      <c r="C8" s="78"/>
      <c r="D8" s="78"/>
      <c r="E8" s="14" t="s">
        <v>10</v>
      </c>
      <c r="F8" s="18" t="s">
        <v>11</v>
      </c>
      <c r="G8" s="19" t="s">
        <v>12</v>
      </c>
      <c r="H8" s="86"/>
    </row>
    <row r="9" spans="1:16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16" x14ac:dyDescent="0.25">
      <c r="A10" s="38"/>
      <c r="B10" s="24" t="s">
        <v>83</v>
      </c>
      <c r="C10" s="38"/>
      <c r="D10" s="38"/>
      <c r="E10" s="26">
        <f>E11+E18+E33+E58+E76</f>
        <v>136700</v>
      </c>
      <c r="F10" s="26">
        <f>F11+F18+F33+F58+F76</f>
        <v>131700</v>
      </c>
      <c r="G10" s="26">
        <f>G11+G18+G33+G58+G76</f>
        <v>5000</v>
      </c>
      <c r="H10" s="38"/>
    </row>
    <row r="11" spans="1:16" x14ac:dyDescent="0.25">
      <c r="A11" s="22" t="s">
        <v>1</v>
      </c>
      <c r="B11" s="23" t="s">
        <v>25</v>
      </c>
      <c r="C11" s="22"/>
      <c r="D11" s="22"/>
      <c r="E11" s="48">
        <f>E12+E16</f>
        <v>9600</v>
      </c>
      <c r="F11" s="48">
        <f>F12+F16</f>
        <v>9600</v>
      </c>
      <c r="G11" s="48">
        <f>G12+G16</f>
        <v>0</v>
      </c>
      <c r="H11" s="22"/>
    </row>
    <row r="12" spans="1:16" x14ac:dyDescent="0.25">
      <c r="A12" s="22">
        <v>1</v>
      </c>
      <c r="B12" s="23" t="s">
        <v>84</v>
      </c>
      <c r="C12" s="22"/>
      <c r="D12" s="22"/>
      <c r="E12" s="48">
        <f>E13+E14</f>
        <v>9600</v>
      </c>
      <c r="F12" s="48">
        <f>F13+F14</f>
        <v>9600</v>
      </c>
      <c r="G12" s="22"/>
      <c r="H12" s="22"/>
    </row>
    <row r="13" spans="1:16" s="5" customFormat="1" ht="33" x14ac:dyDescent="0.25">
      <c r="A13" s="46"/>
      <c r="B13" s="47" t="s">
        <v>85</v>
      </c>
      <c r="C13" s="59" t="s">
        <v>87</v>
      </c>
      <c r="D13" s="46" t="s">
        <v>32</v>
      </c>
      <c r="E13" s="49">
        <f>F13</f>
        <v>3600</v>
      </c>
      <c r="F13" s="49">
        <v>3600</v>
      </c>
      <c r="G13" s="46"/>
      <c r="H13" s="46"/>
    </row>
    <row r="14" spans="1:16" ht="31.5" x14ac:dyDescent="0.25">
      <c r="A14" s="22"/>
      <c r="B14" s="47" t="s">
        <v>86</v>
      </c>
      <c r="C14" s="59" t="s">
        <v>7</v>
      </c>
      <c r="D14" s="46" t="s">
        <v>32</v>
      </c>
      <c r="E14" s="49">
        <f>F14</f>
        <v>6000</v>
      </c>
      <c r="F14" s="49">
        <v>6000</v>
      </c>
      <c r="G14" s="22"/>
      <c r="H14" s="22"/>
    </row>
    <row r="15" spans="1:16" ht="33" x14ac:dyDescent="0.25">
      <c r="A15" s="24">
        <v>2</v>
      </c>
      <c r="B15" s="25" t="s">
        <v>21</v>
      </c>
      <c r="C15" s="24"/>
      <c r="D15" s="24"/>
      <c r="E15" s="24"/>
      <c r="F15" s="24"/>
      <c r="G15" s="24"/>
      <c r="H15" s="24"/>
    </row>
    <row r="16" spans="1:16" s="4" customFormat="1" x14ac:dyDescent="0.25">
      <c r="A16" s="50" t="s">
        <v>33</v>
      </c>
      <c r="B16" s="25" t="s">
        <v>22</v>
      </c>
      <c r="C16" s="24"/>
      <c r="D16" s="24"/>
      <c r="E16" s="24"/>
      <c r="F16" s="24"/>
      <c r="G16" s="24"/>
      <c r="H16" s="24" t="s">
        <v>26</v>
      </c>
    </row>
    <row r="17" spans="1:8" x14ac:dyDescent="0.25">
      <c r="A17" s="24">
        <v>3</v>
      </c>
      <c r="B17" s="25" t="s">
        <v>24</v>
      </c>
      <c r="C17" s="84" t="s">
        <v>27</v>
      </c>
      <c r="D17" s="84"/>
      <c r="E17" s="84"/>
      <c r="F17" s="84"/>
      <c r="G17" s="84"/>
      <c r="H17" s="84"/>
    </row>
    <row r="18" spans="1:8" s="15" customFormat="1" x14ac:dyDescent="0.25">
      <c r="A18" s="22" t="s">
        <v>2</v>
      </c>
      <c r="B18" s="23" t="s">
        <v>28</v>
      </c>
      <c r="C18" s="60"/>
      <c r="D18" s="22"/>
      <c r="E18" s="48">
        <f>E20+E24+E27+E29</f>
        <v>25400</v>
      </c>
      <c r="F18" s="48">
        <f t="shared" ref="F18:G18" si="0">F20+F24+F27+F29</f>
        <v>20400</v>
      </c>
      <c r="G18" s="48">
        <f t="shared" si="0"/>
        <v>5000</v>
      </c>
      <c r="H18" s="22"/>
    </row>
    <row r="19" spans="1:8" ht="33" x14ac:dyDescent="0.25">
      <c r="A19" s="24">
        <v>1</v>
      </c>
      <c r="B19" s="25" t="s">
        <v>21</v>
      </c>
      <c r="C19" s="61"/>
      <c r="D19" s="24"/>
      <c r="E19" s="24"/>
      <c r="F19" s="24"/>
      <c r="G19" s="24"/>
      <c r="H19" s="24"/>
    </row>
    <row r="20" spans="1:8" s="4" customFormat="1" ht="21" customHeight="1" x14ac:dyDescent="0.25">
      <c r="A20" s="50" t="s">
        <v>23</v>
      </c>
      <c r="B20" s="25" t="s">
        <v>29</v>
      </c>
      <c r="C20" s="61"/>
      <c r="D20" s="24"/>
      <c r="E20" s="26">
        <f>E21+E22</f>
        <v>8400</v>
      </c>
      <c r="F20" s="26">
        <f>F21+F22</f>
        <v>8400</v>
      </c>
      <c r="G20" s="24"/>
      <c r="H20" s="24"/>
    </row>
    <row r="21" spans="1:8" s="5" customFormat="1" ht="20.100000000000001" customHeight="1" x14ac:dyDescent="0.25">
      <c r="A21" s="38"/>
      <c r="B21" s="27" t="s">
        <v>30</v>
      </c>
      <c r="C21" s="62" t="s">
        <v>18</v>
      </c>
      <c r="D21" s="38" t="s">
        <v>32</v>
      </c>
      <c r="E21" s="28">
        <f>F21</f>
        <v>4800</v>
      </c>
      <c r="F21" s="28">
        <v>4800</v>
      </c>
      <c r="G21" s="29"/>
      <c r="H21" s="29"/>
    </row>
    <row r="22" spans="1:8" s="5" customFormat="1" ht="20.100000000000001" customHeight="1" x14ac:dyDescent="0.25">
      <c r="A22" s="38"/>
      <c r="B22" s="27" t="s">
        <v>31</v>
      </c>
      <c r="C22" s="62" t="s">
        <v>19</v>
      </c>
      <c r="D22" s="38" t="s">
        <v>32</v>
      </c>
      <c r="E22" s="28">
        <f>F22</f>
        <v>3600</v>
      </c>
      <c r="F22" s="28">
        <v>3600</v>
      </c>
      <c r="G22" s="29"/>
      <c r="H22" s="29"/>
    </row>
    <row r="23" spans="1:8" x14ac:dyDescent="0.25">
      <c r="A23" s="24">
        <v>2</v>
      </c>
      <c r="B23" s="25" t="s">
        <v>24</v>
      </c>
      <c r="C23" s="63"/>
      <c r="D23" s="44"/>
      <c r="E23" s="30"/>
      <c r="F23" s="30"/>
      <c r="G23" s="30"/>
      <c r="H23" s="30"/>
    </row>
    <row r="24" spans="1:8" s="4" customFormat="1" x14ac:dyDescent="0.25">
      <c r="A24" s="50" t="s">
        <v>33</v>
      </c>
      <c r="B24" s="25" t="s">
        <v>34</v>
      </c>
      <c r="C24" s="63"/>
      <c r="D24" s="44"/>
      <c r="E24" s="30">
        <f>E25+E26</f>
        <v>5000</v>
      </c>
      <c r="F24" s="30">
        <f t="shared" ref="F24:G24" si="1">F25+F26</f>
        <v>0</v>
      </c>
      <c r="G24" s="30">
        <f t="shared" si="1"/>
        <v>5000</v>
      </c>
      <c r="H24" s="30"/>
    </row>
    <row r="25" spans="1:8" s="5" customFormat="1" x14ac:dyDescent="0.25">
      <c r="A25" s="51"/>
      <c r="B25" s="27" t="s">
        <v>35</v>
      </c>
      <c r="C25" s="64" t="s">
        <v>6</v>
      </c>
      <c r="D25" s="32" t="s">
        <v>32</v>
      </c>
      <c r="E25" s="31">
        <f>F25+G25</f>
        <v>3300</v>
      </c>
      <c r="F25" s="31"/>
      <c r="G25" s="31">
        <v>3300</v>
      </c>
      <c r="H25" s="85" t="s">
        <v>88</v>
      </c>
    </row>
    <row r="26" spans="1:8" s="5" customFormat="1" x14ac:dyDescent="0.25">
      <c r="A26" s="51"/>
      <c r="B26" s="27" t="s">
        <v>36</v>
      </c>
      <c r="C26" s="64" t="s">
        <v>6</v>
      </c>
      <c r="D26" s="32" t="s">
        <v>32</v>
      </c>
      <c r="E26" s="31">
        <f>F26+G26</f>
        <v>1700</v>
      </c>
      <c r="F26" s="31"/>
      <c r="G26" s="31">
        <v>1700</v>
      </c>
      <c r="H26" s="85"/>
    </row>
    <row r="27" spans="1:8" x14ac:dyDescent="0.25">
      <c r="A27" s="50" t="s">
        <v>37</v>
      </c>
      <c r="B27" s="25" t="s">
        <v>38</v>
      </c>
      <c r="C27" s="63"/>
      <c r="D27" s="44"/>
      <c r="E27" s="30">
        <f>E28</f>
        <v>1200</v>
      </c>
      <c r="F27" s="30">
        <f>F28</f>
        <v>1200</v>
      </c>
      <c r="G27" s="30"/>
      <c r="H27" s="30"/>
    </row>
    <row r="28" spans="1:8" s="5" customFormat="1" x14ac:dyDescent="0.25">
      <c r="A28" s="51"/>
      <c r="B28" s="27" t="s">
        <v>39</v>
      </c>
      <c r="C28" s="64" t="s">
        <v>6</v>
      </c>
      <c r="D28" s="32" t="s">
        <v>32</v>
      </c>
      <c r="E28" s="31">
        <f>F28</f>
        <v>1200</v>
      </c>
      <c r="F28" s="31">
        <v>1200</v>
      </c>
      <c r="G28" s="31"/>
      <c r="H28" s="31"/>
    </row>
    <row r="29" spans="1:8" x14ac:dyDescent="0.25">
      <c r="A29" s="50" t="s">
        <v>40</v>
      </c>
      <c r="B29" s="25" t="s">
        <v>41</v>
      </c>
      <c r="C29" s="63"/>
      <c r="D29" s="44"/>
      <c r="E29" s="45">
        <f>E30+E31</f>
        <v>10800</v>
      </c>
      <c r="F29" s="45">
        <f>F30+F31</f>
        <v>10800</v>
      </c>
      <c r="G29" s="30"/>
      <c r="H29" s="30"/>
    </row>
    <row r="30" spans="1:8" s="5" customFormat="1" x14ac:dyDescent="0.25">
      <c r="A30" s="51"/>
      <c r="B30" s="27" t="s">
        <v>30</v>
      </c>
      <c r="C30" s="62" t="s">
        <v>18</v>
      </c>
      <c r="D30" s="38" t="s">
        <v>32</v>
      </c>
      <c r="E30" s="28">
        <f>F30</f>
        <v>4800</v>
      </c>
      <c r="F30" s="28">
        <v>4800</v>
      </c>
      <c r="G30" s="29"/>
      <c r="H30" s="29"/>
    </row>
    <row r="31" spans="1:8" s="5" customFormat="1" x14ac:dyDescent="0.25">
      <c r="A31" s="51"/>
      <c r="B31" s="27" t="s">
        <v>42</v>
      </c>
      <c r="C31" s="62" t="s">
        <v>19</v>
      </c>
      <c r="D31" s="38" t="s">
        <v>32</v>
      </c>
      <c r="E31" s="28">
        <f>F31</f>
        <v>6000</v>
      </c>
      <c r="F31" s="28">
        <v>6000</v>
      </c>
      <c r="G31" s="29"/>
      <c r="H31" s="29"/>
    </row>
    <row r="32" spans="1:8" x14ac:dyDescent="0.25">
      <c r="A32" s="50" t="s">
        <v>43</v>
      </c>
      <c r="B32" s="25" t="s">
        <v>44</v>
      </c>
      <c r="C32" s="61"/>
      <c r="D32" s="24"/>
      <c r="E32" s="24"/>
      <c r="F32" s="24"/>
      <c r="G32" s="24"/>
      <c r="H32" s="24" t="s">
        <v>26</v>
      </c>
    </row>
    <row r="33" spans="1:8" s="15" customFormat="1" x14ac:dyDescent="0.25">
      <c r="A33" s="22" t="s">
        <v>15</v>
      </c>
      <c r="B33" s="23" t="s">
        <v>45</v>
      </c>
      <c r="C33" s="60"/>
      <c r="D33" s="22"/>
      <c r="E33" s="48">
        <f>E36+E39+E43+E46+E50+E52+E55</f>
        <v>56000</v>
      </c>
      <c r="F33" s="48">
        <f>F36+F39+F43+F46+F50+F52+F55</f>
        <v>56000</v>
      </c>
      <c r="G33" s="48">
        <f>G36+G39+G43+G46+G50+G52+G55</f>
        <v>0</v>
      </c>
      <c r="H33" s="22"/>
    </row>
    <row r="34" spans="1:8" s="15" customFormat="1" ht="33" x14ac:dyDescent="0.25">
      <c r="A34" s="24">
        <v>1</v>
      </c>
      <c r="B34" s="25" t="s">
        <v>21</v>
      </c>
      <c r="C34" s="60"/>
      <c r="D34" s="22"/>
      <c r="E34" s="22"/>
      <c r="F34" s="22"/>
      <c r="G34" s="22"/>
      <c r="H34" s="22"/>
    </row>
    <row r="35" spans="1:8" s="4" customFormat="1" ht="33" x14ac:dyDescent="0.25">
      <c r="A35" s="50" t="s">
        <v>23</v>
      </c>
      <c r="B35" s="25" t="s">
        <v>46</v>
      </c>
      <c r="C35" s="61"/>
      <c r="D35" s="24"/>
      <c r="E35" s="26"/>
      <c r="F35" s="26"/>
      <c r="G35" s="24"/>
      <c r="H35" s="24" t="s">
        <v>50</v>
      </c>
    </row>
    <row r="36" spans="1:8" s="4" customFormat="1" x14ac:dyDescent="0.25">
      <c r="A36" s="50" t="s">
        <v>51</v>
      </c>
      <c r="B36" s="25" t="s">
        <v>47</v>
      </c>
      <c r="C36" s="61"/>
      <c r="D36" s="24"/>
      <c r="E36" s="26">
        <f>E37+E38</f>
        <v>8000</v>
      </c>
      <c r="F36" s="26">
        <f>F37+F38</f>
        <v>8000</v>
      </c>
      <c r="G36" s="24"/>
      <c r="H36" s="24"/>
    </row>
    <row r="37" spans="1:8" s="5" customFormat="1" x14ac:dyDescent="0.25">
      <c r="A37" s="51"/>
      <c r="B37" s="27" t="s">
        <v>30</v>
      </c>
      <c r="C37" s="62" t="s">
        <v>19</v>
      </c>
      <c r="D37" s="38" t="s">
        <v>32</v>
      </c>
      <c r="E37" s="28">
        <f>F37</f>
        <v>4800</v>
      </c>
      <c r="F37" s="28">
        <v>4800</v>
      </c>
      <c r="G37" s="29"/>
      <c r="H37" s="29"/>
    </row>
    <row r="38" spans="1:8" s="5" customFormat="1" x14ac:dyDescent="0.25">
      <c r="A38" s="51"/>
      <c r="B38" s="27" t="s">
        <v>48</v>
      </c>
      <c r="C38" s="62" t="s">
        <v>18</v>
      </c>
      <c r="D38" s="38" t="s">
        <v>32</v>
      </c>
      <c r="E38" s="28">
        <f>F38</f>
        <v>3200</v>
      </c>
      <c r="F38" s="28">
        <v>3200</v>
      </c>
      <c r="G38" s="29"/>
      <c r="H38" s="29"/>
    </row>
    <row r="39" spans="1:8" s="4" customFormat="1" x14ac:dyDescent="0.25">
      <c r="A39" s="50" t="s">
        <v>52</v>
      </c>
      <c r="B39" s="25" t="s">
        <v>49</v>
      </c>
      <c r="C39" s="61"/>
      <c r="D39" s="24"/>
      <c r="E39" s="26">
        <f>E40+E41</f>
        <v>7200</v>
      </c>
      <c r="F39" s="26">
        <f>F40+F41</f>
        <v>7200</v>
      </c>
      <c r="G39" s="24"/>
      <c r="H39" s="24"/>
    </row>
    <row r="40" spans="1:8" s="5" customFormat="1" x14ac:dyDescent="0.25">
      <c r="A40" s="51"/>
      <c r="B40" s="27" t="s">
        <v>31</v>
      </c>
      <c r="C40" s="62" t="s">
        <v>18</v>
      </c>
      <c r="D40" s="38" t="s">
        <v>32</v>
      </c>
      <c r="E40" s="28">
        <f>F40</f>
        <v>3600</v>
      </c>
      <c r="F40" s="28">
        <v>3600</v>
      </c>
      <c r="G40" s="29"/>
      <c r="H40" s="29"/>
    </row>
    <row r="41" spans="1:8" s="5" customFormat="1" x14ac:dyDescent="0.25">
      <c r="A41" s="38"/>
      <c r="B41" s="27" t="s">
        <v>31</v>
      </c>
      <c r="C41" s="62" t="s">
        <v>19</v>
      </c>
      <c r="D41" s="38" t="s">
        <v>32</v>
      </c>
      <c r="E41" s="28">
        <f>F41</f>
        <v>3600</v>
      </c>
      <c r="F41" s="28">
        <v>3600</v>
      </c>
      <c r="G41" s="29"/>
      <c r="H41" s="29"/>
    </row>
    <row r="42" spans="1:8" s="5" customFormat="1" x14ac:dyDescent="0.25">
      <c r="A42" s="24">
        <v>2</v>
      </c>
      <c r="B42" s="25" t="s">
        <v>24</v>
      </c>
      <c r="C42" s="62"/>
      <c r="D42" s="38"/>
      <c r="E42" s="28"/>
      <c r="F42" s="28"/>
      <c r="G42" s="29"/>
      <c r="H42" s="29"/>
    </row>
    <row r="43" spans="1:8" s="4" customFormat="1" x14ac:dyDescent="0.25">
      <c r="A43" s="50" t="s">
        <v>33</v>
      </c>
      <c r="B43" s="25" t="s">
        <v>53</v>
      </c>
      <c r="C43" s="61"/>
      <c r="D43" s="24"/>
      <c r="E43" s="26">
        <f>E44+E45</f>
        <v>8000</v>
      </c>
      <c r="F43" s="26">
        <f>F44+F45</f>
        <v>8000</v>
      </c>
      <c r="G43" s="37"/>
      <c r="H43" s="37"/>
    </row>
    <row r="44" spans="1:8" s="5" customFormat="1" x14ac:dyDescent="0.25">
      <c r="A44" s="51"/>
      <c r="B44" s="27" t="s">
        <v>30</v>
      </c>
      <c r="C44" s="62" t="s">
        <v>8</v>
      </c>
      <c r="D44" s="38" t="s">
        <v>32</v>
      </c>
      <c r="E44" s="28">
        <f>F44</f>
        <v>4800</v>
      </c>
      <c r="F44" s="28">
        <v>4800</v>
      </c>
      <c r="G44" s="29"/>
      <c r="H44" s="29"/>
    </row>
    <row r="45" spans="1:8" s="5" customFormat="1" ht="57" x14ac:dyDescent="0.25">
      <c r="A45" s="51"/>
      <c r="B45" s="27" t="s">
        <v>48</v>
      </c>
      <c r="C45" s="62" t="s">
        <v>8</v>
      </c>
      <c r="D45" s="38" t="s">
        <v>32</v>
      </c>
      <c r="E45" s="28">
        <f>F45</f>
        <v>3200</v>
      </c>
      <c r="F45" s="28">
        <v>3200</v>
      </c>
      <c r="G45" s="29"/>
      <c r="H45" s="55" t="s">
        <v>91</v>
      </c>
    </row>
    <row r="46" spans="1:8" s="4" customFormat="1" x14ac:dyDescent="0.25">
      <c r="A46" s="52" t="s">
        <v>37</v>
      </c>
      <c r="B46" s="34" t="s">
        <v>54</v>
      </c>
      <c r="C46" s="65"/>
      <c r="D46" s="33"/>
      <c r="E46" s="35">
        <f>E47+E48+E49</f>
        <v>10800</v>
      </c>
      <c r="F46" s="35">
        <f>F47+F48+F49</f>
        <v>10800</v>
      </c>
      <c r="G46" s="36"/>
      <c r="H46" s="36"/>
    </row>
    <row r="47" spans="1:8" s="5" customFormat="1" ht="29.25" customHeight="1" x14ac:dyDescent="0.25">
      <c r="A47" s="51"/>
      <c r="B47" s="27" t="s">
        <v>42</v>
      </c>
      <c r="C47" s="62" t="s">
        <v>7</v>
      </c>
      <c r="D47" s="38" t="s">
        <v>32</v>
      </c>
      <c r="E47" s="28">
        <f>F47</f>
        <v>6000</v>
      </c>
      <c r="F47" s="28">
        <v>6000</v>
      </c>
      <c r="G47" s="29"/>
      <c r="H47" s="79" t="s">
        <v>57</v>
      </c>
    </row>
    <row r="48" spans="1:8" s="5" customFormat="1" ht="18" customHeight="1" x14ac:dyDescent="0.25">
      <c r="A48" s="51"/>
      <c r="B48" s="27" t="s">
        <v>35</v>
      </c>
      <c r="C48" s="62" t="s">
        <v>55</v>
      </c>
      <c r="D48" s="38" t="s">
        <v>32</v>
      </c>
      <c r="E48" s="28">
        <f>F48</f>
        <v>2400</v>
      </c>
      <c r="F48" s="28">
        <v>2400</v>
      </c>
      <c r="G48" s="29"/>
      <c r="H48" s="79"/>
    </row>
    <row r="49" spans="1:8" s="5" customFormat="1" ht="18" customHeight="1" x14ac:dyDescent="0.25">
      <c r="A49" s="51"/>
      <c r="B49" s="27" t="s">
        <v>35</v>
      </c>
      <c r="C49" s="66" t="s">
        <v>56</v>
      </c>
      <c r="D49" s="38" t="s">
        <v>32</v>
      </c>
      <c r="E49" s="28">
        <f>F49</f>
        <v>2400</v>
      </c>
      <c r="F49" s="28">
        <v>2400</v>
      </c>
      <c r="G49" s="29"/>
      <c r="H49" s="79"/>
    </row>
    <row r="50" spans="1:8" s="4" customFormat="1" x14ac:dyDescent="0.25">
      <c r="A50" s="52" t="s">
        <v>40</v>
      </c>
      <c r="B50" s="34" t="s">
        <v>58</v>
      </c>
      <c r="C50" s="65"/>
      <c r="D50" s="33"/>
      <c r="E50" s="35">
        <f>E51</f>
        <v>6000</v>
      </c>
      <c r="F50" s="35">
        <f>F51</f>
        <v>6000</v>
      </c>
      <c r="G50" s="36"/>
      <c r="H50" s="36"/>
    </row>
    <row r="51" spans="1:8" s="5" customFormat="1" ht="31.5" x14ac:dyDescent="0.25">
      <c r="A51" s="51"/>
      <c r="B51" s="27" t="s">
        <v>42</v>
      </c>
      <c r="C51" s="62" t="s">
        <v>7</v>
      </c>
      <c r="D51" s="38" t="s">
        <v>32</v>
      </c>
      <c r="E51" s="28">
        <f>F51</f>
        <v>6000</v>
      </c>
      <c r="F51" s="28">
        <v>6000</v>
      </c>
      <c r="G51" s="29"/>
      <c r="H51" s="29"/>
    </row>
    <row r="52" spans="1:8" s="4" customFormat="1" x14ac:dyDescent="0.25">
      <c r="A52" s="52" t="s">
        <v>43</v>
      </c>
      <c r="B52" s="34" t="s">
        <v>59</v>
      </c>
      <c r="C52" s="65"/>
      <c r="D52" s="33"/>
      <c r="E52" s="35">
        <f>E53+E54</f>
        <v>8000</v>
      </c>
      <c r="F52" s="35">
        <f>F53+F54</f>
        <v>8000</v>
      </c>
      <c r="G52" s="36"/>
      <c r="H52" s="36"/>
    </row>
    <row r="53" spans="1:8" s="5" customFormat="1" x14ac:dyDescent="0.25">
      <c r="A53" s="51"/>
      <c r="B53" s="27" t="s">
        <v>30</v>
      </c>
      <c r="C53" s="62" t="s">
        <v>19</v>
      </c>
      <c r="D53" s="38" t="s">
        <v>32</v>
      </c>
      <c r="E53" s="28">
        <f>F53</f>
        <v>4800</v>
      </c>
      <c r="F53" s="28">
        <v>4800</v>
      </c>
      <c r="G53" s="29"/>
      <c r="H53" s="29"/>
    </row>
    <row r="54" spans="1:8" s="5" customFormat="1" ht="57" x14ac:dyDescent="0.25">
      <c r="A54" s="51"/>
      <c r="B54" s="27" t="s">
        <v>48</v>
      </c>
      <c r="C54" s="62" t="s">
        <v>18</v>
      </c>
      <c r="D54" s="38" t="s">
        <v>32</v>
      </c>
      <c r="E54" s="28">
        <f>F54</f>
        <v>3200</v>
      </c>
      <c r="F54" s="28">
        <v>3200</v>
      </c>
      <c r="G54" s="29"/>
      <c r="H54" s="55" t="s">
        <v>91</v>
      </c>
    </row>
    <row r="55" spans="1:8" s="4" customFormat="1" x14ac:dyDescent="0.25">
      <c r="A55" s="52" t="s">
        <v>61</v>
      </c>
      <c r="B55" s="34" t="s">
        <v>60</v>
      </c>
      <c r="C55" s="65"/>
      <c r="D55" s="33"/>
      <c r="E55" s="35">
        <f>E56+E57</f>
        <v>8000</v>
      </c>
      <c r="F55" s="35">
        <f>F56+F57</f>
        <v>8000</v>
      </c>
      <c r="G55" s="36"/>
      <c r="H55" s="36"/>
    </row>
    <row r="56" spans="1:8" s="5" customFormat="1" x14ac:dyDescent="0.25">
      <c r="A56" s="51"/>
      <c r="B56" s="27" t="s">
        <v>31</v>
      </c>
      <c r="C56" s="80" t="s">
        <v>8</v>
      </c>
      <c r="D56" s="38" t="s">
        <v>32</v>
      </c>
      <c r="E56" s="28">
        <f>F56</f>
        <v>4800</v>
      </c>
      <c r="F56" s="28">
        <v>4800</v>
      </c>
      <c r="G56" s="29"/>
      <c r="H56" s="29"/>
    </row>
    <row r="57" spans="1:8" s="5" customFormat="1" x14ac:dyDescent="0.25">
      <c r="A57" s="51"/>
      <c r="B57" s="27" t="s">
        <v>48</v>
      </c>
      <c r="C57" s="80"/>
      <c r="D57" s="38" t="s">
        <v>32</v>
      </c>
      <c r="E57" s="28">
        <f>F57</f>
        <v>3200</v>
      </c>
      <c r="F57" s="28">
        <v>3200</v>
      </c>
      <c r="G57" s="29"/>
      <c r="H57" s="29"/>
    </row>
    <row r="58" spans="1:8" s="15" customFormat="1" x14ac:dyDescent="0.25">
      <c r="A58" s="22" t="s">
        <v>16</v>
      </c>
      <c r="B58" s="23" t="s">
        <v>62</v>
      </c>
      <c r="C58" s="60"/>
      <c r="D58" s="22"/>
      <c r="E58" s="48">
        <f>E60+E64+E67+E70+E72+E74</f>
        <v>26200</v>
      </c>
      <c r="F58" s="48">
        <f t="shared" ref="F58:G58" si="2">F60+F64+F67+F70+F72+F74</f>
        <v>26200</v>
      </c>
      <c r="G58" s="48">
        <f t="shared" si="2"/>
        <v>0</v>
      </c>
      <c r="H58" s="22"/>
    </row>
    <row r="59" spans="1:8" s="15" customFormat="1" ht="33" x14ac:dyDescent="0.25">
      <c r="A59" s="24">
        <v>1</v>
      </c>
      <c r="B59" s="25" t="s">
        <v>21</v>
      </c>
      <c r="C59" s="60"/>
      <c r="D59" s="22"/>
      <c r="E59" s="22"/>
      <c r="F59" s="22"/>
      <c r="G59" s="22"/>
      <c r="H59" s="22"/>
    </row>
    <row r="60" spans="1:8" s="5" customFormat="1" x14ac:dyDescent="0.25">
      <c r="A60" s="50" t="s">
        <v>23</v>
      </c>
      <c r="B60" s="34" t="s">
        <v>63</v>
      </c>
      <c r="C60" s="62"/>
      <c r="D60" s="38"/>
      <c r="E60" s="26">
        <f>E61+E62</f>
        <v>6800</v>
      </c>
      <c r="F60" s="26">
        <f>F61+F62</f>
        <v>6800</v>
      </c>
      <c r="G60" s="29"/>
      <c r="H60" s="29"/>
    </row>
    <row r="61" spans="1:8" s="5" customFormat="1" x14ac:dyDescent="0.25">
      <c r="A61" s="38"/>
      <c r="B61" s="27" t="s">
        <v>31</v>
      </c>
      <c r="C61" s="62" t="s">
        <v>19</v>
      </c>
      <c r="D61" s="38" t="s">
        <v>32</v>
      </c>
      <c r="E61" s="28">
        <f>F61</f>
        <v>3600</v>
      </c>
      <c r="F61" s="28">
        <v>3600</v>
      </c>
      <c r="G61" s="29"/>
      <c r="H61" s="29"/>
    </row>
    <row r="62" spans="1:8" s="5" customFormat="1" x14ac:dyDescent="0.25">
      <c r="A62" s="38"/>
      <c r="B62" s="27" t="s">
        <v>48</v>
      </c>
      <c r="C62" s="62" t="s">
        <v>18</v>
      </c>
      <c r="D62" s="38" t="s">
        <v>32</v>
      </c>
      <c r="E62" s="28">
        <f>F62</f>
        <v>3200</v>
      </c>
      <c r="F62" s="28">
        <v>3200</v>
      </c>
      <c r="G62" s="29"/>
      <c r="H62" s="29"/>
    </row>
    <row r="63" spans="1:8" s="4" customFormat="1" x14ac:dyDescent="0.25">
      <c r="A63" s="24">
        <v>2</v>
      </c>
      <c r="B63" s="25" t="s">
        <v>24</v>
      </c>
      <c r="C63" s="61"/>
      <c r="D63" s="24"/>
      <c r="E63" s="26"/>
      <c r="F63" s="26"/>
      <c r="G63" s="37"/>
      <c r="H63" s="37"/>
    </row>
    <row r="64" spans="1:8" s="4" customFormat="1" x14ac:dyDescent="0.25">
      <c r="A64" s="50" t="s">
        <v>33</v>
      </c>
      <c r="B64" s="25" t="s">
        <v>64</v>
      </c>
      <c r="C64" s="61"/>
      <c r="D64" s="24"/>
      <c r="E64" s="26">
        <f>E65+E66</f>
        <v>3000</v>
      </c>
      <c r="F64" s="26">
        <f>F65+F66</f>
        <v>3000</v>
      </c>
      <c r="G64" s="37"/>
      <c r="H64" s="37"/>
    </row>
    <row r="65" spans="1:8" s="5" customFormat="1" x14ac:dyDescent="0.25">
      <c r="A65" s="51"/>
      <c r="B65" s="27" t="s">
        <v>35</v>
      </c>
      <c r="C65" s="62" t="s">
        <v>6</v>
      </c>
      <c r="D65" s="38" t="s">
        <v>32</v>
      </c>
      <c r="E65" s="28">
        <f>F65</f>
        <v>2400</v>
      </c>
      <c r="F65" s="28">
        <v>2400</v>
      </c>
      <c r="G65" s="29"/>
      <c r="H65" s="29"/>
    </row>
    <row r="66" spans="1:8" s="5" customFormat="1" x14ac:dyDescent="0.25">
      <c r="A66" s="51"/>
      <c r="B66" s="27" t="s">
        <v>65</v>
      </c>
      <c r="C66" s="62" t="s">
        <v>66</v>
      </c>
      <c r="D66" s="38" t="s">
        <v>32</v>
      </c>
      <c r="E66" s="28">
        <f>F66</f>
        <v>600</v>
      </c>
      <c r="F66" s="28">
        <v>600</v>
      </c>
      <c r="G66" s="29"/>
      <c r="H66" s="29"/>
    </row>
    <row r="67" spans="1:8" s="4" customFormat="1" x14ac:dyDescent="0.25">
      <c r="A67" s="50" t="s">
        <v>37</v>
      </c>
      <c r="B67" s="25" t="s">
        <v>67</v>
      </c>
      <c r="C67" s="61"/>
      <c r="D67" s="24"/>
      <c r="E67" s="26">
        <f>E68+E69</f>
        <v>6000</v>
      </c>
      <c r="F67" s="26">
        <f>F68+F69</f>
        <v>6000</v>
      </c>
      <c r="G67" s="37"/>
      <c r="H67" s="37"/>
    </row>
    <row r="68" spans="1:8" s="5" customFormat="1" ht="31.5" x14ac:dyDescent="0.25">
      <c r="A68" s="51"/>
      <c r="B68" s="27" t="s">
        <v>30</v>
      </c>
      <c r="C68" s="62" t="s">
        <v>7</v>
      </c>
      <c r="D68" s="38" t="s">
        <v>32</v>
      </c>
      <c r="E68" s="28">
        <f>F68</f>
        <v>4800</v>
      </c>
      <c r="F68" s="28">
        <v>4800</v>
      </c>
      <c r="G68" s="29"/>
      <c r="H68" s="29"/>
    </row>
    <row r="69" spans="1:8" s="5" customFormat="1" x14ac:dyDescent="0.25">
      <c r="A69" s="51"/>
      <c r="B69" s="27" t="s">
        <v>39</v>
      </c>
      <c r="C69" s="62" t="s">
        <v>66</v>
      </c>
      <c r="D69" s="38" t="s">
        <v>32</v>
      </c>
      <c r="E69" s="28">
        <f>F69</f>
        <v>1200</v>
      </c>
      <c r="F69" s="28">
        <v>1200</v>
      </c>
      <c r="G69" s="29"/>
      <c r="H69" s="29"/>
    </row>
    <row r="70" spans="1:8" s="4" customFormat="1" x14ac:dyDescent="0.25">
      <c r="A70" s="53" t="s">
        <v>40</v>
      </c>
      <c r="B70" s="40" t="s">
        <v>68</v>
      </c>
      <c r="C70" s="67"/>
      <c r="D70" s="39"/>
      <c r="E70" s="41">
        <f>E71</f>
        <v>3200</v>
      </c>
      <c r="F70" s="41">
        <f>F71</f>
        <v>3200</v>
      </c>
      <c r="G70" s="41"/>
      <c r="H70" s="16"/>
    </row>
    <row r="71" spans="1:8" s="5" customFormat="1" x14ac:dyDescent="0.25">
      <c r="A71" s="51"/>
      <c r="B71" s="27" t="s">
        <v>48</v>
      </c>
      <c r="C71" s="62" t="s">
        <v>18</v>
      </c>
      <c r="D71" s="38" t="s">
        <v>32</v>
      </c>
      <c r="E71" s="28">
        <f>F71</f>
        <v>3200</v>
      </c>
      <c r="F71" s="28">
        <v>3200</v>
      </c>
      <c r="G71" s="29"/>
      <c r="H71" s="29"/>
    </row>
    <row r="72" spans="1:8" s="4" customFormat="1" x14ac:dyDescent="0.25">
      <c r="A72" s="53" t="s">
        <v>43</v>
      </c>
      <c r="B72" s="40" t="s">
        <v>69</v>
      </c>
      <c r="C72" s="67"/>
      <c r="D72" s="39"/>
      <c r="E72" s="41">
        <f>E74</f>
        <v>3600</v>
      </c>
      <c r="F72" s="41">
        <f>F74</f>
        <v>3600</v>
      </c>
      <c r="G72" s="41"/>
      <c r="H72" s="16"/>
    </row>
    <row r="73" spans="1:8" s="5" customFormat="1" x14ac:dyDescent="0.25">
      <c r="A73" s="51"/>
      <c r="B73" s="27" t="s">
        <v>39</v>
      </c>
      <c r="C73" s="62" t="s">
        <v>70</v>
      </c>
      <c r="D73" s="38" t="s">
        <v>32</v>
      </c>
      <c r="E73" s="28">
        <f>F73</f>
        <v>1200</v>
      </c>
      <c r="F73" s="28">
        <v>1200</v>
      </c>
      <c r="G73" s="29"/>
      <c r="H73" s="29"/>
    </row>
    <row r="74" spans="1:8" s="4" customFormat="1" x14ac:dyDescent="0.25">
      <c r="A74" s="53" t="s">
        <v>61</v>
      </c>
      <c r="B74" s="40" t="s">
        <v>71</v>
      </c>
      <c r="C74" s="67"/>
      <c r="D74" s="39"/>
      <c r="E74" s="41">
        <f>E75</f>
        <v>3600</v>
      </c>
      <c r="F74" s="41">
        <f>F75</f>
        <v>3600</v>
      </c>
      <c r="G74" s="41"/>
      <c r="H74" s="16"/>
    </row>
    <row r="75" spans="1:8" s="5" customFormat="1" ht="31.5" x14ac:dyDescent="0.25">
      <c r="A75" s="51"/>
      <c r="B75" s="27" t="s">
        <v>31</v>
      </c>
      <c r="C75" s="62" t="s">
        <v>72</v>
      </c>
      <c r="D75" s="38" t="s">
        <v>32</v>
      </c>
      <c r="E75" s="28">
        <f>F75</f>
        <v>3600</v>
      </c>
      <c r="F75" s="28">
        <v>3600</v>
      </c>
      <c r="G75" s="29"/>
      <c r="H75" s="29"/>
    </row>
    <row r="76" spans="1:8" s="15" customFormat="1" x14ac:dyDescent="0.25">
      <c r="A76" s="22" t="s">
        <v>17</v>
      </c>
      <c r="B76" s="23" t="s">
        <v>74</v>
      </c>
      <c r="C76" s="60"/>
      <c r="D76" s="22"/>
      <c r="E76" s="48">
        <f>E77+E80</f>
        <v>19500</v>
      </c>
      <c r="F76" s="48">
        <f t="shared" ref="F76:G76" si="3">F77+F80</f>
        <v>19500</v>
      </c>
      <c r="G76" s="48">
        <f t="shared" si="3"/>
        <v>0</v>
      </c>
      <c r="H76" s="22"/>
    </row>
    <row r="77" spans="1:8" s="4" customFormat="1" x14ac:dyDescent="0.25">
      <c r="A77" s="53">
        <v>1</v>
      </c>
      <c r="B77" s="16" t="s">
        <v>77</v>
      </c>
      <c r="C77" s="67"/>
      <c r="D77" s="39"/>
      <c r="E77" s="20">
        <f>E78+E79</f>
        <v>7200</v>
      </c>
      <c r="F77" s="20">
        <f>F78+F79</f>
        <v>7200</v>
      </c>
      <c r="G77" s="21"/>
      <c r="H77" s="21"/>
    </row>
    <row r="78" spans="1:8" s="5" customFormat="1" x14ac:dyDescent="0.25">
      <c r="A78" s="51"/>
      <c r="B78" s="27" t="s">
        <v>30</v>
      </c>
      <c r="C78" s="62" t="s">
        <v>18</v>
      </c>
      <c r="D78" s="38" t="s">
        <v>32</v>
      </c>
      <c r="E78" s="28">
        <f>F78</f>
        <v>4800</v>
      </c>
      <c r="F78" s="28">
        <v>4800</v>
      </c>
      <c r="G78" s="29"/>
      <c r="H78" s="29"/>
    </row>
    <row r="79" spans="1:8" s="5" customFormat="1" ht="31.5" x14ac:dyDescent="0.25">
      <c r="A79" s="51"/>
      <c r="B79" s="27" t="s">
        <v>35</v>
      </c>
      <c r="C79" s="62" t="s">
        <v>75</v>
      </c>
      <c r="D79" s="38" t="s">
        <v>32</v>
      </c>
      <c r="E79" s="28">
        <f>F79</f>
        <v>2400</v>
      </c>
      <c r="F79" s="28">
        <v>2400</v>
      </c>
      <c r="G79" s="29"/>
      <c r="H79" s="29"/>
    </row>
    <row r="80" spans="1:8" s="4" customFormat="1" x14ac:dyDescent="0.25">
      <c r="A80" s="53">
        <v>2</v>
      </c>
      <c r="B80" s="16" t="s">
        <v>78</v>
      </c>
      <c r="C80" s="67"/>
      <c r="D80" s="39"/>
      <c r="E80" s="20">
        <f>E81+E82+E83+E84</f>
        <v>12300</v>
      </c>
      <c r="F80" s="20">
        <f>F81+F82+F83+F84</f>
        <v>12300</v>
      </c>
      <c r="G80" s="21"/>
      <c r="H80" s="21"/>
    </row>
    <row r="81" spans="1:8" s="5" customFormat="1" ht="31.5" x14ac:dyDescent="0.25">
      <c r="A81" s="51"/>
      <c r="B81" s="69" t="s">
        <v>79</v>
      </c>
      <c r="C81" s="62" t="s">
        <v>7</v>
      </c>
      <c r="D81" s="38" t="s">
        <v>32</v>
      </c>
      <c r="E81" s="28">
        <f>F81</f>
        <v>3600</v>
      </c>
      <c r="F81" s="28">
        <v>3600</v>
      </c>
      <c r="G81" s="29"/>
      <c r="H81" s="29"/>
    </row>
    <row r="82" spans="1:8" s="5" customFormat="1" ht="31.5" x14ac:dyDescent="0.25">
      <c r="A82" s="51"/>
      <c r="B82" s="69" t="s">
        <v>31</v>
      </c>
      <c r="C82" s="62" t="s">
        <v>81</v>
      </c>
      <c r="D82" s="38" t="s">
        <v>32</v>
      </c>
      <c r="E82" s="28">
        <f t="shared" ref="E82:E84" si="4">F82</f>
        <v>3600</v>
      </c>
      <c r="F82" s="28">
        <v>3600</v>
      </c>
      <c r="G82" s="29"/>
      <c r="H82" s="29"/>
    </row>
    <row r="83" spans="1:8" ht="31.5" x14ac:dyDescent="0.25">
      <c r="A83" s="54"/>
      <c r="B83" s="69" t="s">
        <v>31</v>
      </c>
      <c r="C83" s="68" t="s">
        <v>82</v>
      </c>
      <c r="D83" s="38" t="s">
        <v>32</v>
      </c>
      <c r="E83" s="28">
        <f t="shared" si="4"/>
        <v>3600</v>
      </c>
      <c r="F83" s="28">
        <v>3600</v>
      </c>
      <c r="G83" s="42"/>
      <c r="H83" s="8"/>
    </row>
    <row r="84" spans="1:8" s="58" customFormat="1" ht="31.5" x14ac:dyDescent="0.25">
      <c r="A84" s="54"/>
      <c r="B84" s="69" t="s">
        <v>80</v>
      </c>
      <c r="C84" s="62" t="s">
        <v>7</v>
      </c>
      <c r="D84" s="38" t="s">
        <v>32</v>
      </c>
      <c r="E84" s="28">
        <f t="shared" si="4"/>
        <v>1500</v>
      </c>
      <c r="F84" s="56">
        <v>1500</v>
      </c>
      <c r="G84" s="57"/>
      <c r="H84" s="9"/>
    </row>
    <row r="86" spans="1:8" x14ac:dyDescent="0.25">
      <c r="B86" s="70"/>
      <c r="E86" s="71" t="s">
        <v>92</v>
      </c>
      <c r="F86" s="71"/>
      <c r="G86" s="71"/>
      <c r="H86" s="71"/>
    </row>
    <row r="87" spans="1:8" x14ac:dyDescent="0.25">
      <c r="B87" s="70" t="s">
        <v>89</v>
      </c>
      <c r="E87" s="72" t="s">
        <v>90</v>
      </c>
      <c r="F87" s="72"/>
      <c r="G87" s="72"/>
      <c r="H87" s="72"/>
    </row>
    <row r="88" spans="1:8" x14ac:dyDescent="0.25">
      <c r="B88" s="70"/>
    </row>
    <row r="90" spans="1:8" ht="18.75" x14ac:dyDescent="0.3">
      <c r="B90" s="88" t="s">
        <v>93</v>
      </c>
      <c r="E90" s="87" t="s">
        <v>94</v>
      </c>
      <c r="F90" s="87"/>
      <c r="G90" s="87"/>
      <c r="H90" s="87"/>
    </row>
  </sheetData>
  <mergeCells count="19">
    <mergeCell ref="E90:H90"/>
    <mergeCell ref="A1:B1"/>
    <mergeCell ref="A2:B2"/>
    <mergeCell ref="A4:H4"/>
    <mergeCell ref="C17:H17"/>
    <mergeCell ref="H25:H26"/>
    <mergeCell ref="E7:G7"/>
    <mergeCell ref="H7:H8"/>
    <mergeCell ref="E2:F2"/>
    <mergeCell ref="A3:D3"/>
    <mergeCell ref="E6:H6"/>
    <mergeCell ref="A7:A8"/>
    <mergeCell ref="B7:B8"/>
    <mergeCell ref="C7:C8"/>
    <mergeCell ref="D7:D8"/>
    <mergeCell ref="E86:H86"/>
    <mergeCell ref="E87:H87"/>
    <mergeCell ref="H47:H49"/>
    <mergeCell ref="C56:C57"/>
  </mergeCells>
  <pageMargins left="0.67" right="0.16" top="0.55000000000000004" bottom="0.63" header="0.2" footer="0.2"/>
  <pageSetup paperSize="9" orientation="landscape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THEO NĂM. (2)</vt:lpstr>
      <vt:lpstr>'THEO NĂM.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2021-04-01T01:04:16Z</cp:lastPrinted>
  <dcterms:created xsi:type="dcterms:W3CDTF">2020-05-22T02:40:55Z</dcterms:created>
  <dcterms:modified xsi:type="dcterms:W3CDTF">2021-04-01T09:40:48Z</dcterms:modified>
</cp:coreProperties>
</file>